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tudiocossio-my.sharepoint.com/personal/jjcossio_estudiocossio_onmicrosoft_com/Documents/Local/Escritorio/unlz/CAMPUS PRESENCIAL PRIMER CUATRIMESTRE 2026/"/>
    </mc:Choice>
  </mc:AlternateContent>
  <xr:revisionPtr revIDLastSave="19" documentId="14_{75B030BA-C217-4A09-860A-8A2F59855586}" xr6:coauthVersionLast="47" xr6:coauthVersionMax="47" xr10:uidLastSave="{C6CA417F-3CD3-47BE-90D5-9D05761033AB}"/>
  <bookViews>
    <workbookView minimized="1" xWindow="3975" yWindow="3975" windowWidth="15375" windowHeight="7785" activeTab="1" xr2:uid="{00000000-000D-0000-FFFF-FFFF00000000}"/>
  </bookViews>
  <sheets>
    <sheet name="CLASES DE TEORIA" sheetId="5" r:id="rId1"/>
    <sheet name="PRIMER CUATRIMESTRE 2026" sheetId="16" r:id="rId2"/>
    <sheet name="PRIMER CUATRIMESTRE 2025" sheetId="15" r:id="rId3"/>
    <sheet name="CAMBIOS" sheetId="14" r:id="rId4"/>
    <sheet name="FERIADOS" sheetId="13" r:id="rId5"/>
    <sheet name="CALENDARIO" sheetId="3" r:id="rId6"/>
    <sheet name="Hoja1" sheetId="11" r:id="rId7"/>
  </sheets>
  <definedNames>
    <definedName name="_GoBack" localSheetId="5">CALENDARIO!$B$4</definedName>
    <definedName name="A_impresión_IM">#REF!</definedName>
    <definedName name="CRONOGRA">#REF!</definedName>
    <definedName name="PRINT_AREA_MI">#REF!</definedName>
    <definedName name="PRINT_TITLES_M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1" i="16" l="1"/>
  <c r="E50" i="16"/>
  <c r="E49" i="16"/>
  <c r="E48" i="16"/>
  <c r="F37" i="16"/>
  <c r="F29" i="16"/>
  <c r="F30" i="16" s="1"/>
  <c r="F31" i="16" s="1"/>
  <c r="A28" i="16"/>
  <c r="F27" i="16"/>
  <c r="F25" i="16"/>
  <c r="F22" i="16"/>
  <c r="F23" i="16" s="1"/>
  <c r="F21" i="16"/>
  <c r="F17" i="16"/>
  <c r="F12" i="16"/>
  <c r="F13" i="16" s="1"/>
  <c r="A28" i="15"/>
  <c r="E51" i="15"/>
  <c r="E50" i="15"/>
  <c r="E49" i="15"/>
  <c r="E48" i="15"/>
  <c r="F52" i="15" s="1"/>
  <c r="F29" i="15"/>
  <c r="F30" i="15" s="1"/>
  <c r="F31" i="15" s="1"/>
  <c r="F27" i="15"/>
  <c r="F25" i="15"/>
  <c r="F12" i="15"/>
  <c r="F52" i="16" l="1"/>
  <c r="E52" i="16"/>
  <c r="E52" i="15"/>
  <c r="F13" i="15"/>
  <c r="F37" i="15"/>
  <c r="F17" i="15" l="1"/>
  <c r="F22" i="15" s="1"/>
  <c r="F23" i="15" s="1"/>
  <c r="F21" i="15"/>
</calcChain>
</file>

<file path=xl/sharedStrings.xml><?xml version="1.0" encoding="utf-8"?>
<sst xmlns="http://schemas.openxmlformats.org/spreadsheetml/2006/main" count="351" uniqueCount="133">
  <si>
    <t>CRONOGRAMA</t>
  </si>
  <si>
    <t xml:space="preserve"> </t>
  </si>
  <si>
    <t>Tema</t>
  </si>
  <si>
    <t>Día</t>
  </si>
  <si>
    <t>Fecha</t>
  </si>
  <si>
    <t>Responsable</t>
  </si>
  <si>
    <t>T</t>
  </si>
  <si>
    <t>Disponibilidades.</t>
  </si>
  <si>
    <t>Casos. Disponibilidades</t>
  </si>
  <si>
    <t>Casos. Créditos y Ventas</t>
  </si>
  <si>
    <t>Casos. Bs. Cambio</t>
  </si>
  <si>
    <t>Casos Informe</t>
  </si>
  <si>
    <t>Totales</t>
  </si>
  <si>
    <t>Clases</t>
  </si>
  <si>
    <t>Juan José Cossio (h)</t>
  </si>
  <si>
    <t>25 al 29</t>
  </si>
  <si>
    <t>Martes</t>
  </si>
  <si>
    <t>Viernes</t>
  </si>
  <si>
    <t>CUATRIMESTRE</t>
  </si>
  <si>
    <t xml:space="preserve"> Créditos y Ventas</t>
  </si>
  <si>
    <t>Martin Parada</t>
  </si>
  <si>
    <t>Responsabilidad -Sindicatura</t>
  </si>
  <si>
    <t>Jorge Nieto</t>
  </si>
  <si>
    <t>J. Nieto</t>
  </si>
  <si>
    <t>34 al 36</t>
  </si>
  <si>
    <t>www.estudiocossio.com.ar</t>
  </si>
  <si>
    <t>Total</t>
  </si>
  <si>
    <t>AUDITORIA - COMISIÓN J. J. COSSIO h</t>
  </si>
  <si>
    <t>M. Parada</t>
  </si>
  <si>
    <t>J. J. Cossio (h)</t>
  </si>
  <si>
    <t>7/8/9</t>
  </si>
  <si>
    <t>10/11</t>
  </si>
  <si>
    <t>17/18/19</t>
  </si>
  <si>
    <t>Riesgo: factores y tipos, Control interno, evaluación,  Enfoque</t>
  </si>
  <si>
    <t>Proceso de Auditoría, Administración. Primeras Auditorías. Papeles de trabajo. Tipos de niveles.</t>
  </si>
  <si>
    <t>Pasivos, Contingencias. Quitas y Acuerdos de Refinanciación. Contingencias - Pagos posteriores</t>
  </si>
  <si>
    <t>Clase Nº</t>
  </si>
  <si>
    <t>Caso Práctico Nº</t>
  </si>
  <si>
    <t>Teoría Práctica</t>
  </si>
  <si>
    <t>UNIVERSIDAD NACIONAL DE LOMAS DE ZAMORA</t>
  </si>
  <si>
    <t>12/13/14/15/16</t>
  </si>
  <si>
    <t>38 y 39 / 40 y 41</t>
  </si>
  <si>
    <t xml:space="preserve">Bienes de Uso - Contratos de Leasing.  Mencion efectos inflacion fiscales y contables </t>
  </si>
  <si>
    <t>G. Pouso</t>
  </si>
  <si>
    <t>German Pouso</t>
  </si>
  <si>
    <t>Casos, pasivos.</t>
  </si>
  <si>
    <t>30 a 33</t>
  </si>
  <si>
    <t>AJUSTE POR INFLACION clase y tema especial</t>
  </si>
  <si>
    <t>RESPONSABILIDAD</t>
  </si>
  <si>
    <t xml:space="preserve">INFORME </t>
  </si>
  <si>
    <t>PATRIMONIO NETO</t>
  </si>
  <si>
    <t>BIENES DE CAMBIO</t>
  </si>
  <si>
    <t xml:space="preserve">IMPUESTO DIFERIDO </t>
  </si>
  <si>
    <t>INVERSIONES</t>
  </si>
  <si>
    <t>PASIVOS y CONTINGENCIAS</t>
  </si>
  <si>
    <t>CREDITOS</t>
  </si>
  <si>
    <t>DISPONIBILIDADES</t>
  </si>
  <si>
    <t>CONTROL INTERNO</t>
  </si>
  <si>
    <t>PAPELES DE TRABAJO</t>
  </si>
  <si>
    <t>PROCESO DE AUDITORIA</t>
  </si>
  <si>
    <t>RIESGO Y CONTROL</t>
  </si>
  <si>
    <t>CUADRO SINOPSIS / POWER POINT</t>
  </si>
  <si>
    <t>CLASES TEORIA</t>
  </si>
  <si>
    <t>RECUPERATORIO // ENTREGA DE NOTAS FINALES</t>
  </si>
  <si>
    <t>RESULTADOS</t>
  </si>
  <si>
    <t>Casos. Bs. Cambio.</t>
  </si>
  <si>
    <t>Inversiones: General. Impuesto Diferido</t>
  </si>
  <si>
    <t>Casos, Inversiones VPP Consolidación, Inversiones corrientes</t>
  </si>
  <si>
    <t>RESPONSABLE</t>
  </si>
  <si>
    <t>OBSERVACIONES</t>
  </si>
  <si>
    <t>J. J. Cossio</t>
  </si>
  <si>
    <t>BIENES DE USO y OTROS ACTIVOS</t>
  </si>
  <si>
    <t>Bs. Uso - J. Nieto</t>
  </si>
  <si>
    <t>Otros Activos - J. Nieto</t>
  </si>
  <si>
    <t>MEMORIA</t>
  </si>
  <si>
    <t xml:space="preserve">RT 37 </t>
  </si>
  <si>
    <t>J. J. Cossio / J. Nieto</t>
  </si>
  <si>
    <t>INTRODUCCION y AUDITORIA GENERAL</t>
  </si>
  <si>
    <t xml:space="preserve">SEGUNDO PARCIAL </t>
  </si>
  <si>
    <t>Informe. RT 37 y NORMAS AUDITORIA efectos RT 53</t>
  </si>
  <si>
    <t>REVISION PRIMER PARCIAL Casos Bienes de Uso</t>
  </si>
  <si>
    <t>P. Neto.Exposición. Aportes Irrevocables. Resultados Acumulados. Reservas. Memoria a los E. Contables. Mencion de los efectos de la inflacion contables y fiscales. Casos Patrimonio Neto</t>
  </si>
  <si>
    <t>Resultados. Exposición.Revision de los efectos de la inflacion contables y fiscales. ´Proceso secuencial. Efecto en distribuciones</t>
  </si>
  <si>
    <t>J. NIETO</t>
  </si>
  <si>
    <t xml:space="preserve">PRIMER PARCIAL </t>
  </si>
  <si>
    <t xml:space="preserve">Introducción. Auditoría externa, estados, normas. Esquema inicial RT 37 ex RT7                </t>
  </si>
  <si>
    <t>14 CLASES TEORICAS con ajuste por inflación</t>
  </si>
  <si>
    <t>Bienes de Cambio - Teoria Otros activos Valor recuperable</t>
  </si>
  <si>
    <t>3 a 6</t>
  </si>
  <si>
    <t>Casos control interno / enfoque. Descripción de normativas de control (sox). Desarrollo SOX</t>
  </si>
  <si>
    <t xml:space="preserve"> 23 y 24</t>
  </si>
  <si>
    <t>20, 21 y 22</t>
  </si>
  <si>
    <t xml:space="preserve"> Clase ajuste por inflación / entrega de notas</t>
  </si>
  <si>
    <t>ENTREGA NOTAS</t>
  </si>
  <si>
    <t>nuevas normas</t>
  </si>
  <si>
    <t>files electornicos</t>
  </si>
  <si>
    <t>impairment</t>
  </si>
  <si>
    <t>warrant</t>
  </si>
  <si>
    <t>quitas acuerdos</t>
  </si>
  <si>
    <t>MONEDA EXTRANJERA Y CRIPTOMONEDAS</t>
  </si>
  <si>
    <t>QUEBRANTOS y PROYECCIONES DE UTILIDAD</t>
  </si>
  <si>
    <t>EMPRESA EN MARCHA y OPINION AL EMPEZAR</t>
  </si>
  <si>
    <t>RECPAM ojo efectos fiscales</t>
  </si>
  <si>
    <t>distribuciones de utilidades</t>
  </si>
  <si>
    <t>RESULTADO POR DEVALUACION</t>
  </si>
  <si>
    <t>COMPARACION RESPONSABILDIAD CIVIL</t>
  </si>
  <si>
    <t>BONUS TRACK</t>
  </si>
  <si>
    <t>MATERIALIDAD al empezar</t>
  </si>
  <si>
    <t>BOPREAL</t>
  </si>
  <si>
    <t>nuevos activos financieros</t>
  </si>
  <si>
    <t>1er. Cuatrimestre 2025</t>
  </si>
  <si>
    <t>31/03 al 19/07/2025</t>
  </si>
  <si>
    <t>Viernes Santo</t>
  </si>
  <si>
    <t>Feriado fines turisticos</t>
  </si>
  <si>
    <t xml:space="preserve">Viernes </t>
  </si>
  <si>
    <t>Feriado - Paso a la Inmortalidad del Gral. Manuel Belgrano</t>
  </si>
  <si>
    <t>0</t>
  </si>
  <si>
    <t>Casos Patrimonio Neto y Resultados / Responsabilidad</t>
  </si>
  <si>
    <t xml:space="preserve">CLASES CON AUSENCIAS </t>
  </si>
  <si>
    <t>MATIN PARADA</t>
  </si>
  <si>
    <t>GERMAN POUSO</t>
  </si>
  <si>
    <t>del viernes 24 de abril al martes 12 de mayo inclusive no puedo</t>
  </si>
  <si>
    <t xml:space="preserve">10 de abril </t>
  </si>
  <si>
    <t>1er. Cuatrimestre 2026</t>
  </si>
  <si>
    <t>30/03 al 18/07/2026</t>
  </si>
  <si>
    <t>Día del Trabajador</t>
  </si>
  <si>
    <t xml:space="preserve">Introducción. Auditoría externa, estados, normas. Esquema inicial RT 37 MODIF 53 ex RT7                </t>
  </si>
  <si>
    <t xml:space="preserve">Casos control interno / enfoque. Descripción de normativas de control </t>
  </si>
  <si>
    <t xml:space="preserve">Bienes de Uso - Contratos de Leasing.  Mencion efectos inflacion efectos fiscales y contables </t>
  </si>
  <si>
    <t>REVISION PRIMER PARCIAL Casos Bienes de Uso                                                                                                                                                                                                                                                     TRABAJO PRACTICO descripcion</t>
  </si>
  <si>
    <t>|</t>
  </si>
  <si>
    <r>
      <t xml:space="preserve">P. Neto.Exposición. Aportes Irrevocables. Resultados Acumulados. Reservas. Memoria a los E. Contables. Mencion de los efectos de la inflacion contables y fiscales. Casos Patrimonio Neto                        </t>
    </r>
    <r>
      <rPr>
        <i/>
        <sz val="11"/>
        <rFont val="Times New Roman"/>
        <family val="1"/>
      </rPr>
      <t>ENTREGA DE TRABAJO PRACTICO</t>
    </r>
  </si>
  <si>
    <r>
      <t xml:space="preserve">Resultados. Exposición.Revision de los efectos de la inflacion contables y fiscales. ´Proceso secuencial. Efecto en distribuciones </t>
    </r>
    <r>
      <rPr>
        <i/>
        <sz val="11"/>
        <rFont val="Times New Roman"/>
        <family val="1"/>
      </rPr>
      <t>DEFIENDEN TRABAJO PRACTICO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</si>
</sst>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dddd"/>
  </numFmts>
  <fonts count="46" x14ac:knownFonts="1">
    <font>
      <sz val="10"/>
      <name val="Courie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ourier"/>
    </font>
    <font>
      <b/>
      <sz val="12"/>
      <name val="Courier"/>
    </font>
    <font>
      <sz val="10"/>
      <name val="Courier"/>
      <family val="3"/>
    </font>
    <font>
      <b/>
      <sz val="10"/>
      <name val="Courier"/>
    </font>
    <font>
      <sz val="10"/>
      <name val="Courier"/>
    </font>
    <font>
      <u/>
      <sz val="6"/>
      <color indexed="12"/>
      <name val="Courie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sz val="16"/>
      <name val="Arial"/>
      <family val="2"/>
    </font>
    <font>
      <u/>
      <sz val="12"/>
      <color indexed="12"/>
      <name val="Arial"/>
      <family val="2"/>
    </font>
    <font>
      <u/>
      <sz val="10"/>
      <name val="Arial"/>
      <family val="2"/>
    </font>
    <font>
      <b/>
      <sz val="12"/>
      <name val="Courier"/>
      <family val="3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Arial"/>
      <family val="2"/>
    </font>
    <font>
      <b/>
      <u/>
      <sz val="11"/>
      <name val="Times New Roman"/>
      <family val="1"/>
    </font>
    <font>
      <b/>
      <u/>
      <sz val="11"/>
      <name val="Arial"/>
      <family val="2"/>
    </font>
    <font>
      <b/>
      <u/>
      <sz val="8"/>
      <name val="Courier"/>
    </font>
    <font>
      <b/>
      <sz val="8"/>
      <name val="Courier"/>
    </font>
    <font>
      <sz val="8"/>
      <name val="Courier"/>
    </font>
    <font>
      <sz val="7"/>
      <color rgb="FFFFFFFF"/>
      <name val="Arial"/>
      <family val="2"/>
    </font>
    <font>
      <b/>
      <i/>
      <u/>
      <sz val="11"/>
      <name val="Times New Roman"/>
      <family val="1"/>
    </font>
    <font>
      <b/>
      <sz val="9"/>
      <name val="Courier"/>
    </font>
    <font>
      <sz val="9"/>
      <name val="Courier"/>
    </font>
    <font>
      <sz val="8"/>
      <color theme="1"/>
      <name val="Calibri"/>
      <family val="2"/>
      <scheme val="minor"/>
    </font>
    <font>
      <sz val="11"/>
      <name val="Calibri"/>
      <family val="2"/>
    </font>
    <font>
      <b/>
      <u/>
      <sz val="12"/>
      <name val="Arial"/>
      <family val="2"/>
    </font>
    <font>
      <sz val="11"/>
      <name val="Arial"/>
      <family val="2"/>
    </font>
    <font>
      <sz val="11"/>
      <color rgb="FF333333"/>
      <name val="Arial"/>
      <family val="2"/>
    </font>
    <font>
      <b/>
      <u/>
      <sz val="11"/>
      <color rgb="FF333333"/>
      <name val="Arial"/>
      <family val="2"/>
    </font>
    <font>
      <b/>
      <sz val="11"/>
      <color rgb="FF333333"/>
      <name val="Arial"/>
      <family val="2"/>
    </font>
    <font>
      <b/>
      <i/>
      <sz val="11"/>
      <color rgb="FF747474"/>
      <name val="Arial"/>
      <family val="2"/>
    </font>
    <font>
      <sz val="11"/>
      <name val="Aptos"/>
      <family val="2"/>
    </font>
    <font>
      <b/>
      <i/>
      <u/>
      <sz val="14"/>
      <name val="Courier"/>
    </font>
    <font>
      <b/>
      <sz val="10"/>
      <name val="Times New Roman"/>
      <family val="1"/>
    </font>
    <font>
      <b/>
      <sz val="12"/>
      <name val="Times New Roman"/>
      <family val="1"/>
    </font>
    <font>
      <u/>
      <sz val="11"/>
      <name val="Times New Roman"/>
      <family val="1"/>
    </font>
    <font>
      <b/>
      <u/>
      <sz val="10"/>
      <name val="Courier"/>
    </font>
    <font>
      <b/>
      <sz val="14"/>
      <name val="Times New Roman"/>
      <family val="1"/>
    </font>
    <font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164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43">
    <xf numFmtId="164" fontId="0" fillId="0" borderId="0" xfId="0"/>
    <xf numFmtId="164" fontId="3" fillId="0" borderId="0" xfId="0" applyFont="1"/>
    <xf numFmtId="164" fontId="3" fillId="0" borderId="0" xfId="0" applyFont="1" applyAlignment="1">
      <alignment horizontal="left"/>
    </xf>
    <xf numFmtId="164" fontId="0" fillId="0" borderId="0" xfId="0" applyAlignment="1">
      <alignment horizontal="center"/>
    </xf>
    <xf numFmtId="164" fontId="0" fillId="0" borderId="0" xfId="0" applyAlignment="1">
      <alignment horizontal="left"/>
    </xf>
    <xf numFmtId="15" fontId="5" fillId="0" borderId="0" xfId="0" applyNumberFormat="1" applyFont="1" applyAlignment="1">
      <alignment horizontal="left"/>
    </xf>
    <xf numFmtId="16" fontId="0" fillId="0" borderId="0" xfId="0" applyNumberFormat="1" applyAlignment="1">
      <alignment horizontal="left"/>
    </xf>
    <xf numFmtId="49" fontId="0" fillId="0" borderId="0" xfId="0" applyNumberFormat="1"/>
    <xf numFmtId="49" fontId="6" fillId="0" borderId="0" xfId="0" applyNumberFormat="1" applyFont="1"/>
    <xf numFmtId="164" fontId="6" fillId="0" borderId="0" xfId="0" applyFont="1"/>
    <xf numFmtId="164" fontId="4" fillId="0" borderId="0" xfId="0" applyFont="1" applyAlignment="1">
      <alignment horizontal="fill"/>
    </xf>
    <xf numFmtId="164" fontId="7" fillId="0" borderId="0" xfId="0" applyFont="1"/>
    <xf numFmtId="49" fontId="7" fillId="0" borderId="0" xfId="0" applyNumberFormat="1" applyFont="1"/>
    <xf numFmtId="164" fontId="7" fillId="0" borderId="0" xfId="0" applyFont="1" applyAlignment="1">
      <alignment horizontal="left"/>
    </xf>
    <xf numFmtId="164" fontId="7" fillId="0" borderId="0" xfId="0" applyFont="1" applyAlignment="1">
      <alignment horizontal="center"/>
    </xf>
    <xf numFmtId="164" fontId="9" fillId="0" borderId="0" xfId="0" applyFont="1"/>
    <xf numFmtId="49" fontId="9" fillId="0" borderId="0" xfId="0" applyNumberFormat="1" applyFont="1"/>
    <xf numFmtId="164" fontId="10" fillId="0" borderId="0" xfId="0" applyFont="1" applyAlignment="1">
      <alignment horizontal="center"/>
    </xf>
    <xf numFmtId="164" fontId="9" fillId="0" borderId="0" xfId="0" applyFont="1" applyAlignment="1">
      <alignment horizontal="right"/>
    </xf>
    <xf numFmtId="164" fontId="9" fillId="0" borderId="0" xfId="0" applyFont="1" applyAlignment="1">
      <alignment horizontal="left"/>
    </xf>
    <xf numFmtId="164" fontId="11" fillId="0" borderId="0" xfId="0" applyFont="1"/>
    <xf numFmtId="164" fontId="12" fillId="0" borderId="0" xfId="0" applyFont="1"/>
    <xf numFmtId="49" fontId="12" fillId="0" borderId="0" xfId="0" applyNumberFormat="1" applyFont="1"/>
    <xf numFmtId="164" fontId="12" fillId="0" borderId="0" xfId="0" applyFont="1" applyAlignment="1">
      <alignment horizontal="left"/>
    </xf>
    <xf numFmtId="164" fontId="10" fillId="0" borderId="0" xfId="0" applyFont="1"/>
    <xf numFmtId="164" fontId="10" fillId="0" borderId="0" xfId="0" quotePrefix="1" applyFont="1" applyAlignment="1">
      <alignment horizontal="center"/>
    </xf>
    <xf numFmtId="164" fontId="15" fillId="0" borderId="0" xfId="1" applyNumberFormat="1" applyFont="1" applyAlignment="1" applyProtection="1">
      <alignment horizontal="center"/>
    </xf>
    <xf numFmtId="49" fontId="11" fillId="0" borderId="0" xfId="0" applyNumberFormat="1" applyFont="1"/>
    <xf numFmtId="164" fontId="9" fillId="0" borderId="0" xfId="0" applyFont="1" applyAlignment="1">
      <alignment horizontal="center"/>
    </xf>
    <xf numFmtId="15" fontId="9" fillId="0" borderId="0" xfId="0" applyNumberFormat="1" applyFont="1" applyAlignment="1">
      <alignment horizontal="left"/>
    </xf>
    <xf numFmtId="164" fontId="16" fillId="0" borderId="1" xfId="0" applyFont="1" applyBorder="1" applyAlignment="1">
      <alignment horizontal="center"/>
    </xf>
    <xf numFmtId="164" fontId="9" fillId="0" borderId="1" xfId="0" applyFont="1" applyBorder="1"/>
    <xf numFmtId="164" fontId="9" fillId="0" borderId="1" xfId="0" applyFont="1" applyBorder="1" applyAlignment="1">
      <alignment horizontal="left"/>
    </xf>
    <xf numFmtId="164" fontId="11" fillId="0" borderId="1" xfId="0" applyFont="1" applyBorder="1" applyAlignment="1">
      <alignment horizontal="center"/>
    </xf>
    <xf numFmtId="49" fontId="17" fillId="0" borderId="0" xfId="0" applyNumberFormat="1" applyFont="1" applyAlignment="1">
      <alignment horizontal="center"/>
    </xf>
    <xf numFmtId="164" fontId="7" fillId="0" borderId="0" xfId="0" applyFont="1" applyAlignment="1">
      <alignment horizontal="center" vertical="center"/>
    </xf>
    <xf numFmtId="164" fontId="0" fillId="0" borderId="0" xfId="0" applyAlignment="1">
      <alignment horizontal="center" vertical="center"/>
    </xf>
    <xf numFmtId="164" fontId="18" fillId="0" borderId="0" xfId="0" applyFont="1" applyAlignment="1">
      <alignment horizontal="center" vertical="center" wrapText="1"/>
    </xf>
    <xf numFmtId="164" fontId="0" fillId="3" borderId="0" xfId="0" applyFill="1" applyAlignment="1">
      <alignment horizontal="center" vertical="center"/>
    </xf>
    <xf numFmtId="164" fontId="0" fillId="0" borderId="0" xfId="0" applyAlignment="1">
      <alignment horizontal="left" vertical="center"/>
    </xf>
    <xf numFmtId="49" fontId="13" fillId="0" borderId="0" xfId="0" applyNumberFormat="1" applyFont="1" applyAlignment="1">
      <alignment horizontal="center"/>
    </xf>
    <xf numFmtId="164" fontId="14" fillId="0" borderId="2" xfId="0" applyFont="1" applyBorder="1" applyAlignment="1">
      <alignment horizontal="center"/>
    </xf>
    <xf numFmtId="49" fontId="20" fillId="0" borderId="1" xfId="0" applyNumberFormat="1" applyFont="1" applyBorder="1" applyAlignment="1">
      <alignment horizontal="center" vertical="center" wrapText="1"/>
    </xf>
    <xf numFmtId="164" fontId="18" fillId="0" borderId="1" xfId="0" applyFont="1" applyBorder="1" applyAlignment="1">
      <alignment horizontal="center" vertical="center"/>
    </xf>
    <xf numFmtId="164" fontId="18" fillId="0" borderId="1" xfId="0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/>
    </xf>
    <xf numFmtId="15" fontId="18" fillId="0" borderId="1" xfId="0" applyNumberFormat="1" applyFont="1" applyBorder="1" applyAlignment="1">
      <alignment horizontal="center" vertical="center"/>
    </xf>
    <xf numFmtId="164" fontId="19" fillId="0" borderId="1" xfId="0" applyFont="1" applyBorder="1" applyAlignment="1">
      <alignment horizontal="center" vertical="center"/>
    </xf>
    <xf numFmtId="164" fontId="2" fillId="0" borderId="0" xfId="0" applyFont="1"/>
    <xf numFmtId="164" fontId="0" fillId="0" borderId="1" xfId="0" applyBorder="1" applyAlignment="1">
      <alignment horizontal="center" vertical="center"/>
    </xf>
    <xf numFmtId="164" fontId="19" fillId="0" borderId="0" xfId="0" applyFont="1" applyAlignment="1">
      <alignment horizontal="center" vertical="center"/>
    </xf>
    <xf numFmtId="164" fontId="21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 wrapText="1"/>
    </xf>
    <xf numFmtId="165" fontId="18" fillId="0" borderId="0" xfId="0" applyNumberFormat="1" applyFont="1" applyAlignment="1">
      <alignment horizontal="center" vertical="center"/>
    </xf>
    <xf numFmtId="15" fontId="18" fillId="0" borderId="0" xfId="0" applyNumberFormat="1" applyFont="1" applyAlignment="1">
      <alignment horizontal="center" vertical="center"/>
    </xf>
    <xf numFmtId="164" fontId="2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center"/>
    </xf>
    <xf numFmtId="0" fontId="1" fillId="0" borderId="0" xfId="2"/>
    <xf numFmtId="164" fontId="19" fillId="5" borderId="1" xfId="0" applyFont="1" applyFill="1" applyBorder="1" applyAlignment="1">
      <alignment horizontal="center" vertical="center"/>
    </xf>
    <xf numFmtId="164" fontId="11" fillId="0" borderId="0" xfId="0" applyFont="1" applyAlignment="1">
      <alignment horizontal="left"/>
    </xf>
    <xf numFmtId="164" fontId="18" fillId="6" borderId="1" xfId="0" applyFont="1" applyFill="1" applyBorder="1" applyAlignment="1">
      <alignment horizontal="center" vertical="center"/>
    </xf>
    <xf numFmtId="164" fontId="19" fillId="6" borderId="1" xfId="0" applyFont="1" applyFill="1" applyBorder="1" applyAlignment="1">
      <alignment horizontal="center" vertical="center"/>
    </xf>
    <xf numFmtId="164" fontId="19" fillId="6" borderId="1" xfId="0" applyFont="1" applyFill="1" applyBorder="1" applyAlignment="1">
      <alignment horizontal="center" vertical="center" wrapText="1"/>
    </xf>
    <xf numFmtId="49" fontId="20" fillId="6" borderId="1" xfId="0" applyNumberFormat="1" applyFont="1" applyFill="1" applyBorder="1" applyAlignment="1">
      <alignment horizontal="center" vertical="center" wrapText="1"/>
    </xf>
    <xf numFmtId="15" fontId="18" fillId="0" borderId="4" xfId="0" applyNumberFormat="1" applyFont="1" applyBorder="1" applyAlignment="1">
      <alignment horizontal="center" vertical="center"/>
    </xf>
    <xf numFmtId="164" fontId="26" fillId="0" borderId="0" xfId="0" applyFont="1"/>
    <xf numFmtId="15" fontId="18" fillId="6" borderId="1" xfId="0" applyNumberFormat="1" applyFont="1" applyFill="1" applyBorder="1" applyAlignment="1">
      <alignment horizontal="center" vertical="center"/>
    </xf>
    <xf numFmtId="164" fontId="27" fillId="0" borderId="0" xfId="0" applyFont="1" applyAlignment="1">
      <alignment vertical="center"/>
    </xf>
    <xf numFmtId="0" fontId="1" fillId="0" borderId="6" xfId="2" applyBorder="1"/>
    <xf numFmtId="14" fontId="0" fillId="0" borderId="0" xfId="0" applyNumberFormat="1"/>
    <xf numFmtId="164" fontId="24" fillId="0" borderId="0" xfId="0" applyFont="1"/>
    <xf numFmtId="14" fontId="24" fillId="0" borderId="0" xfId="0" applyNumberFormat="1" applyFont="1"/>
    <xf numFmtId="14" fontId="23" fillId="0" borderId="0" xfId="0" applyNumberFormat="1" applyFont="1"/>
    <xf numFmtId="164" fontId="28" fillId="0" borderId="0" xfId="0" applyFont="1"/>
    <xf numFmtId="164" fontId="29" fillId="0" borderId="0" xfId="0" applyFont="1"/>
    <xf numFmtId="14" fontId="25" fillId="0" borderId="0" xfId="0" applyNumberFormat="1" applyFont="1"/>
    <xf numFmtId="164" fontId="25" fillId="0" borderId="0" xfId="0" applyFont="1"/>
    <xf numFmtId="0" fontId="30" fillId="0" borderId="0" xfId="2" applyFont="1"/>
    <xf numFmtId="164" fontId="32" fillId="0" borderId="0" xfId="0" applyFont="1" applyAlignment="1">
      <alignment vertical="center"/>
    </xf>
    <xf numFmtId="164" fontId="31" fillId="0" borderId="0" xfId="0" applyFont="1" applyAlignment="1">
      <alignment vertical="center"/>
    </xf>
    <xf numFmtId="164" fontId="22" fillId="0" borderId="0" xfId="0" applyFont="1" applyAlignment="1">
      <alignment vertical="center"/>
    </xf>
    <xf numFmtId="164" fontId="33" fillId="0" borderId="0" xfId="0" applyFont="1" applyAlignment="1">
      <alignment vertical="center"/>
    </xf>
    <xf numFmtId="164" fontId="34" fillId="0" borderId="0" xfId="0" applyFont="1" applyAlignment="1">
      <alignment vertical="center"/>
    </xf>
    <xf numFmtId="164" fontId="36" fillId="0" borderId="0" xfId="0" applyFont="1" applyAlignment="1">
      <alignment vertical="center"/>
    </xf>
    <xf numFmtId="164" fontId="35" fillId="0" borderId="0" xfId="0" applyFont="1" applyAlignment="1">
      <alignment vertical="center"/>
    </xf>
    <xf numFmtId="14" fontId="19" fillId="5" borderId="1" xfId="0" applyNumberFormat="1" applyFont="1" applyFill="1" applyBorder="1" applyAlignment="1">
      <alignment horizontal="center" vertical="center"/>
    </xf>
    <xf numFmtId="165" fontId="18" fillId="0" borderId="5" xfId="0" applyNumberFormat="1" applyFont="1" applyBorder="1" applyAlignment="1">
      <alignment horizontal="center" vertical="center"/>
    </xf>
    <xf numFmtId="164" fontId="18" fillId="0" borderId="4" xfId="0" applyFont="1" applyBorder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 wrapText="1"/>
    </xf>
    <xf numFmtId="164" fontId="18" fillId="0" borderId="4" xfId="0" applyFont="1" applyBorder="1" applyAlignment="1">
      <alignment horizontal="center" vertical="center" wrapText="1"/>
    </xf>
    <xf numFmtId="165" fontId="18" fillId="0" borderId="4" xfId="0" applyNumberFormat="1" applyFont="1" applyBorder="1" applyAlignment="1">
      <alignment horizontal="center" vertical="center"/>
    </xf>
    <xf numFmtId="164" fontId="19" fillId="0" borderId="4" xfId="0" applyFont="1" applyBorder="1" applyAlignment="1">
      <alignment horizontal="center" vertical="center"/>
    </xf>
    <xf numFmtId="15" fontId="19" fillId="0" borderId="0" xfId="0" applyNumberFormat="1" applyFont="1" applyAlignment="1">
      <alignment horizontal="center" vertical="center"/>
    </xf>
    <xf numFmtId="164" fontId="19" fillId="0" borderId="1" xfId="0" applyFont="1" applyBorder="1" applyAlignment="1">
      <alignment horizontal="center" vertical="center" wrapText="1"/>
    </xf>
    <xf numFmtId="164" fontId="18" fillId="0" borderId="0" xfId="0" applyFont="1" applyAlignment="1">
      <alignment horizontal="center" vertical="center"/>
    </xf>
    <xf numFmtId="164" fontId="19" fillId="0" borderId="8" xfId="0" applyFont="1" applyBorder="1" applyAlignment="1">
      <alignment horizontal="center" vertical="center"/>
    </xf>
    <xf numFmtId="49" fontId="20" fillId="6" borderId="7" xfId="0" applyNumberFormat="1" applyFont="1" applyFill="1" applyBorder="1" applyAlignment="1">
      <alignment horizontal="center" vertical="center" wrapText="1"/>
    </xf>
    <xf numFmtId="164" fontId="19" fillId="0" borderId="9" xfId="0" applyFont="1" applyBorder="1" applyAlignment="1">
      <alignment horizontal="center" vertical="center"/>
    </xf>
    <xf numFmtId="164" fontId="37" fillId="5" borderId="0" xfId="0" applyFont="1" applyFill="1" applyAlignment="1">
      <alignment horizontal="center" vertical="center" wrapText="1"/>
    </xf>
    <xf numFmtId="14" fontId="19" fillId="5" borderId="10" xfId="0" applyNumberFormat="1" applyFont="1" applyFill="1" applyBorder="1" applyAlignment="1">
      <alignment horizontal="left" vertical="center"/>
    </xf>
    <xf numFmtId="164" fontId="38" fillId="0" borderId="0" xfId="0" applyFont="1" applyAlignment="1">
      <alignment vertical="center"/>
    </xf>
    <xf numFmtId="164" fontId="38" fillId="0" borderId="0" xfId="0" applyFont="1" applyAlignment="1">
      <alignment horizontal="left" vertical="center" indent="1"/>
    </xf>
    <xf numFmtId="14" fontId="0" fillId="3" borderId="0" xfId="0" applyNumberFormat="1" applyFill="1"/>
    <xf numFmtId="164" fontId="0" fillId="3" borderId="0" xfId="0" applyFill="1"/>
    <xf numFmtId="0" fontId="1" fillId="3" borderId="0" xfId="2" applyFill="1"/>
    <xf numFmtId="0" fontId="1" fillId="3" borderId="6" xfId="2" applyFill="1" applyBorder="1"/>
    <xf numFmtId="14" fontId="39" fillId="3" borderId="0" xfId="0" applyNumberFormat="1" applyFont="1" applyFill="1" applyAlignment="1">
      <alignment horizontal="center"/>
    </xf>
    <xf numFmtId="49" fontId="20" fillId="0" borderId="0" xfId="0" applyNumberFormat="1" applyFont="1" applyAlignment="1">
      <alignment horizontal="center" vertical="center" wrapText="1"/>
    </xf>
    <xf numFmtId="164" fontId="18" fillId="0" borderId="0" xfId="0" applyFont="1" applyAlignment="1">
      <alignment vertical="center"/>
    </xf>
    <xf numFmtId="164" fontId="40" fillId="0" borderId="0" xfId="0" applyFont="1"/>
    <xf numFmtId="164" fontId="41" fillId="0" borderId="0" xfId="0" applyFont="1"/>
    <xf numFmtId="164" fontId="40" fillId="0" borderId="1" xfId="0" applyFont="1" applyBorder="1" applyAlignment="1">
      <alignment horizontal="center" vertical="center"/>
    </xf>
    <xf numFmtId="164" fontId="40" fillId="0" borderId="0" xfId="0" applyFont="1" applyAlignment="1">
      <alignment horizontal="center" vertical="center"/>
    </xf>
    <xf numFmtId="164" fontId="40" fillId="0" borderId="0" xfId="0" applyFont="1" applyAlignment="1">
      <alignment horizontal="left"/>
    </xf>
    <xf numFmtId="164" fontId="18" fillId="0" borderId="0" xfId="0" applyFont="1" applyAlignment="1">
      <alignment horizontal="right"/>
    </xf>
    <xf numFmtId="49" fontId="18" fillId="6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164" fontId="18" fillId="0" borderId="0" xfId="0" applyFont="1"/>
    <xf numFmtId="164" fontId="42" fillId="0" borderId="1" xfId="0" applyFont="1" applyBorder="1" applyAlignment="1">
      <alignment horizontal="center"/>
    </xf>
    <xf numFmtId="1" fontId="18" fillId="0" borderId="1" xfId="0" applyNumberFormat="1" applyFont="1" applyBorder="1" applyAlignment="1">
      <alignment horizontal="center"/>
    </xf>
    <xf numFmtId="1" fontId="18" fillId="3" borderId="1" xfId="0" applyNumberFormat="1" applyFont="1" applyFill="1" applyBorder="1" applyAlignment="1">
      <alignment horizontal="center"/>
    </xf>
    <xf numFmtId="164" fontId="43" fillId="0" borderId="0" xfId="0" applyFont="1"/>
    <xf numFmtId="49" fontId="20" fillId="5" borderId="1" xfId="0" applyNumberFormat="1" applyFont="1" applyFill="1" applyBorder="1" applyAlignment="1">
      <alignment horizontal="center" vertical="center" wrapText="1"/>
    </xf>
    <xf numFmtId="49" fontId="18" fillId="5" borderId="1" xfId="0" applyNumberFormat="1" applyFont="1" applyFill="1" applyBorder="1" applyAlignment="1">
      <alignment horizontal="center" vertical="center" wrapText="1"/>
    </xf>
    <xf numFmtId="15" fontId="18" fillId="5" borderId="1" xfId="0" applyNumberFormat="1" applyFont="1" applyFill="1" applyBorder="1" applyAlignment="1">
      <alignment horizontal="center" vertical="center"/>
    </xf>
    <xf numFmtId="164" fontId="19" fillId="7" borderId="1" xfId="0" applyFont="1" applyFill="1" applyBorder="1" applyAlignment="1">
      <alignment horizontal="center" vertical="center"/>
    </xf>
    <xf numFmtId="49" fontId="20" fillId="7" borderId="1" xfId="0" applyNumberFormat="1" applyFont="1" applyFill="1" applyBorder="1" applyAlignment="1">
      <alignment horizontal="center" vertical="center" wrapText="1"/>
    </xf>
    <xf numFmtId="165" fontId="18" fillId="7" borderId="1" xfId="0" applyNumberFormat="1" applyFont="1" applyFill="1" applyBorder="1" applyAlignment="1">
      <alignment horizontal="center" vertical="center"/>
    </xf>
    <xf numFmtId="15" fontId="18" fillId="7" borderId="1" xfId="0" applyNumberFormat="1" applyFont="1" applyFill="1" applyBorder="1" applyAlignment="1">
      <alignment horizontal="center" vertical="center"/>
    </xf>
    <xf numFmtId="49" fontId="18" fillId="7" borderId="1" xfId="0" applyNumberFormat="1" applyFont="1" applyFill="1" applyBorder="1" applyAlignment="1">
      <alignment horizontal="center" vertical="center" wrapText="1"/>
    </xf>
    <xf numFmtId="49" fontId="20" fillId="7" borderId="7" xfId="0" applyNumberFormat="1" applyFont="1" applyFill="1" applyBorder="1" applyAlignment="1">
      <alignment horizontal="center" vertical="center" wrapText="1"/>
    </xf>
    <xf numFmtId="164" fontId="18" fillId="7" borderId="1" xfId="0" applyFont="1" applyFill="1" applyBorder="1" applyAlignment="1">
      <alignment horizontal="center" vertical="center"/>
    </xf>
    <xf numFmtId="164" fontId="19" fillId="7" borderId="1" xfId="0" applyFont="1" applyFill="1" applyBorder="1" applyAlignment="1">
      <alignment horizontal="center" vertical="center" wrapText="1"/>
    </xf>
    <xf numFmtId="164" fontId="44" fillId="5" borderId="1" xfId="0" applyFont="1" applyFill="1" applyBorder="1" applyAlignment="1">
      <alignment horizontal="center" vertical="center" wrapText="1"/>
    </xf>
    <xf numFmtId="1" fontId="18" fillId="7" borderId="1" xfId="0" applyNumberFormat="1" applyFont="1" applyFill="1" applyBorder="1" applyAlignment="1">
      <alignment horizontal="center"/>
    </xf>
    <xf numFmtId="1" fontId="18" fillId="8" borderId="1" xfId="0" applyNumberFormat="1" applyFont="1" applyFill="1" applyBorder="1" applyAlignment="1">
      <alignment horizontal="center"/>
    </xf>
    <xf numFmtId="1" fontId="9" fillId="8" borderId="1" xfId="0" applyNumberFormat="1" applyFont="1" applyFill="1" applyBorder="1" applyAlignment="1">
      <alignment horizontal="center"/>
    </xf>
    <xf numFmtId="164" fontId="19" fillId="2" borderId="1" xfId="0" applyFont="1" applyFill="1" applyBorder="1" applyAlignment="1">
      <alignment horizontal="center" vertical="center" wrapText="1"/>
    </xf>
    <xf numFmtId="164" fontId="19" fillId="2" borderId="3" xfId="0" applyFont="1" applyFill="1" applyBorder="1" applyAlignment="1">
      <alignment horizontal="center" vertical="center" wrapText="1"/>
    </xf>
    <xf numFmtId="164" fontId="19" fillId="2" borderId="4" xfId="0" applyFont="1" applyFill="1" applyBorder="1" applyAlignment="1">
      <alignment horizontal="center" vertical="center" wrapText="1"/>
    </xf>
    <xf numFmtId="164" fontId="18" fillId="2" borderId="1" xfId="0" applyFont="1" applyFill="1" applyBorder="1" applyAlignment="1">
      <alignment horizontal="center" vertical="center" wrapText="1"/>
    </xf>
    <xf numFmtId="164" fontId="11" fillId="4" borderId="3" xfId="0" applyFont="1" applyFill="1" applyBorder="1" applyAlignment="1">
      <alignment horizontal="center" vertical="center" textRotation="255"/>
    </xf>
    <xf numFmtId="164" fontId="11" fillId="4" borderId="5" xfId="0" applyFont="1" applyFill="1" applyBorder="1" applyAlignment="1">
      <alignment horizontal="center" vertical="center" textRotation="255"/>
    </xf>
  </cellXfs>
  <cellStyles count="3">
    <cellStyle name="Hipervínculo" xfId="1" builtinId="8"/>
    <cellStyle name="Normal" xfId="0" builtinId="0"/>
    <cellStyle name="Normal 2" xfId="2" xr:uid="{53F2017B-32BB-45E0-9DB9-683EF59093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556260</xdr:colOff>
      <xdr:row>64</xdr:row>
      <xdr:rowOff>0</xdr:rowOff>
    </xdr:to>
    <xdr:pic>
      <xdr:nvPicPr>
        <xdr:cNvPr id="2" name="Imagen 1" descr="Calendario de Feriados 2026.">
          <a:extLst>
            <a:ext uri="{FF2B5EF4-FFF2-40B4-BE49-F238E27FC236}">
              <a16:creationId xmlns:a16="http://schemas.microsoft.com/office/drawing/2014/main" id="{C37B4A7D-18EB-CD9E-94D7-6327935C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96100" cy="975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3</xdr:row>
      <xdr:rowOff>0</xdr:rowOff>
    </xdr:from>
    <xdr:to>
      <xdr:col>9</xdr:col>
      <xdr:colOff>819150</xdr:colOff>
      <xdr:row>35</xdr:row>
      <xdr:rowOff>144780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FBC1D5-C5CA-EBED-3D28-2F43CC5AA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457200"/>
          <a:ext cx="7496175" cy="56311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647700</xdr:colOff>
      <xdr:row>19</xdr:row>
      <xdr:rowOff>180975</xdr:rowOff>
    </xdr:from>
    <xdr:to>
      <xdr:col>3</xdr:col>
      <xdr:colOff>295275</xdr:colOff>
      <xdr:row>21</xdr:row>
      <xdr:rowOff>38100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B360CD82-17F9-C0B3-6A2B-7416CD6D4344}"/>
            </a:ext>
          </a:extLst>
        </xdr:cNvPr>
        <xdr:cNvSpPr/>
      </xdr:nvSpPr>
      <xdr:spPr>
        <a:xfrm>
          <a:off x="647700" y="3619500"/>
          <a:ext cx="2162175" cy="2286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>
    <xdr:from>
      <xdr:col>7</xdr:col>
      <xdr:colOff>800100</xdr:colOff>
      <xdr:row>20</xdr:row>
      <xdr:rowOff>19051</xdr:rowOff>
    </xdr:from>
    <xdr:to>
      <xdr:col>10</xdr:col>
      <xdr:colOff>628650</xdr:colOff>
      <xdr:row>20</xdr:row>
      <xdr:rowOff>152401</xdr:rowOff>
    </xdr:to>
    <xdr:sp macro="" textlink="">
      <xdr:nvSpPr>
        <xdr:cNvPr id="5" name="Flecha: hacia la izquierda 4">
          <a:extLst>
            <a:ext uri="{FF2B5EF4-FFF2-40B4-BE49-F238E27FC236}">
              <a16:creationId xmlns:a16="http://schemas.microsoft.com/office/drawing/2014/main" id="{9DC916F6-1B55-1787-07A3-1EE5CDD32C6B}"/>
            </a:ext>
          </a:extLst>
        </xdr:cNvPr>
        <xdr:cNvSpPr/>
      </xdr:nvSpPr>
      <xdr:spPr>
        <a:xfrm>
          <a:off x="6667500" y="3648076"/>
          <a:ext cx="2343150" cy="13335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studiocossio.com.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studiocossio.com.ar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A4B54-0B86-48E3-9F2F-8CB85AFEDCB8}">
  <dimension ref="B5:H86"/>
  <sheetViews>
    <sheetView workbookViewId="0">
      <selection activeCell="D17" sqref="D17"/>
    </sheetView>
  </sheetViews>
  <sheetFormatPr baseColWidth="10" defaultColWidth="11" defaultRowHeight="15" x14ac:dyDescent="0.25"/>
  <cols>
    <col min="1" max="2" width="11" style="57"/>
    <col min="3" max="3" width="28.375" style="57" customWidth="1"/>
    <col min="4" max="4" width="14.375" style="57" customWidth="1"/>
    <col min="5" max="16384" width="11" style="57"/>
  </cols>
  <sheetData>
    <row r="5" spans="2:8" x14ac:dyDescent="0.25">
      <c r="B5"/>
      <c r="C5"/>
      <c r="D5" s="69"/>
      <c r="E5" s="69"/>
      <c r="F5" s="69"/>
    </row>
    <row r="6" spans="2:8" ht="15.75" x14ac:dyDescent="0.25">
      <c r="B6"/>
      <c r="C6" s="70" t="s">
        <v>62</v>
      </c>
      <c r="D6" s="71"/>
      <c r="E6" s="103"/>
      <c r="F6" s="106" t="s">
        <v>106</v>
      </c>
      <c r="G6" s="104"/>
    </row>
    <row r="7" spans="2:8" x14ac:dyDescent="0.25">
      <c r="B7"/>
      <c r="C7" s="72" t="s">
        <v>61</v>
      </c>
      <c r="D7" s="72" t="s">
        <v>68</v>
      </c>
      <c r="E7" s="72" t="s">
        <v>69</v>
      </c>
      <c r="F7" s="69"/>
      <c r="H7" s="68"/>
    </row>
    <row r="8" spans="2:8" x14ac:dyDescent="0.25">
      <c r="B8"/>
      <c r="C8"/>
      <c r="D8" s="69"/>
      <c r="E8" s="69"/>
      <c r="F8" s="69"/>
      <c r="H8" s="68"/>
    </row>
    <row r="9" spans="2:8" x14ac:dyDescent="0.25">
      <c r="B9">
        <v>1</v>
      </c>
      <c r="C9" s="73" t="s">
        <v>77</v>
      </c>
      <c r="D9" s="75" t="s">
        <v>70</v>
      </c>
      <c r="E9" s="102" t="s">
        <v>94</v>
      </c>
      <c r="F9" s="69"/>
      <c r="H9" s="68"/>
    </row>
    <row r="10" spans="2:8" x14ac:dyDescent="0.25">
      <c r="B10"/>
      <c r="C10" s="73"/>
      <c r="D10" s="75"/>
      <c r="E10" s="69"/>
      <c r="F10" s="69"/>
      <c r="H10" s="68"/>
    </row>
    <row r="11" spans="2:8" x14ac:dyDescent="0.25">
      <c r="B11">
        <v>2</v>
      </c>
      <c r="C11" s="73" t="s">
        <v>60</v>
      </c>
      <c r="D11" s="75" t="s">
        <v>70</v>
      </c>
      <c r="E11" s="102" t="s">
        <v>107</v>
      </c>
      <c r="F11" s="102"/>
      <c r="H11" s="68"/>
    </row>
    <row r="12" spans="2:8" x14ac:dyDescent="0.25">
      <c r="B12"/>
      <c r="C12" s="73"/>
      <c r="D12" s="75"/>
      <c r="E12" s="69"/>
      <c r="F12" s="69"/>
      <c r="H12" s="68"/>
    </row>
    <row r="13" spans="2:8" x14ac:dyDescent="0.25">
      <c r="B13">
        <v>3</v>
      </c>
      <c r="C13" s="73" t="s">
        <v>59</v>
      </c>
      <c r="D13" s="75" t="s">
        <v>70</v>
      </c>
      <c r="E13" s="69"/>
      <c r="F13" s="69"/>
      <c r="H13" s="68"/>
    </row>
    <row r="14" spans="2:8" x14ac:dyDescent="0.25">
      <c r="B14"/>
      <c r="C14" s="73"/>
      <c r="D14" s="75"/>
      <c r="E14" s="69"/>
      <c r="F14" s="69"/>
      <c r="H14" s="68"/>
    </row>
    <row r="15" spans="2:8" x14ac:dyDescent="0.25">
      <c r="B15">
        <v>4</v>
      </c>
      <c r="C15" s="73" t="s">
        <v>58</v>
      </c>
      <c r="D15" s="75" t="s">
        <v>70</v>
      </c>
      <c r="E15" s="102" t="s">
        <v>95</v>
      </c>
      <c r="F15" s="102"/>
      <c r="H15" s="68"/>
    </row>
    <row r="16" spans="2:8" x14ac:dyDescent="0.25">
      <c r="B16"/>
      <c r="C16" s="74"/>
      <c r="D16" s="76"/>
      <c r="E16" s="69"/>
      <c r="F16" s="69"/>
      <c r="H16" s="68"/>
    </row>
    <row r="17" spans="2:8" x14ac:dyDescent="0.25">
      <c r="B17">
        <v>5</v>
      </c>
      <c r="C17" s="73" t="s">
        <v>57</v>
      </c>
      <c r="D17" s="75" t="s">
        <v>70</v>
      </c>
      <c r="E17" s="69"/>
      <c r="F17" s="69"/>
      <c r="H17" s="68"/>
    </row>
    <row r="18" spans="2:8" x14ac:dyDescent="0.25">
      <c r="B18"/>
      <c r="C18" s="73"/>
      <c r="D18" s="75"/>
      <c r="E18"/>
      <c r="F18"/>
      <c r="H18" s="68"/>
    </row>
    <row r="19" spans="2:8" x14ac:dyDescent="0.25">
      <c r="B19">
        <v>6</v>
      </c>
      <c r="C19" s="73" t="s">
        <v>56</v>
      </c>
      <c r="D19" s="75" t="s">
        <v>43</v>
      </c>
      <c r="E19" s="102" t="s">
        <v>99</v>
      </c>
      <c r="F19" s="103"/>
      <c r="G19" s="104"/>
      <c r="H19" s="68"/>
    </row>
    <row r="20" spans="2:8" x14ac:dyDescent="0.25">
      <c r="B20"/>
      <c r="C20" s="73"/>
      <c r="D20" s="76"/>
      <c r="E20"/>
      <c r="F20"/>
      <c r="H20" s="68"/>
    </row>
    <row r="21" spans="2:8" x14ac:dyDescent="0.25">
      <c r="B21">
        <v>7</v>
      </c>
      <c r="C21" s="73" t="s">
        <v>55</v>
      </c>
      <c r="D21" s="76" t="s">
        <v>23</v>
      </c>
      <c r="E21"/>
      <c r="F21"/>
      <c r="H21" s="68"/>
    </row>
    <row r="22" spans="2:8" x14ac:dyDescent="0.25">
      <c r="B22"/>
      <c r="C22" s="73"/>
      <c r="D22" s="76"/>
      <c r="E22"/>
      <c r="F22"/>
      <c r="H22" s="68"/>
    </row>
    <row r="23" spans="2:8" x14ac:dyDescent="0.25">
      <c r="B23">
        <v>8</v>
      </c>
      <c r="C23" s="73" t="s">
        <v>54</v>
      </c>
      <c r="D23" s="75" t="s">
        <v>70</v>
      </c>
      <c r="E23" s="103" t="s">
        <v>98</v>
      </c>
      <c r="F23" s="103"/>
      <c r="H23" s="68"/>
    </row>
    <row r="24" spans="2:8" x14ac:dyDescent="0.25">
      <c r="B24"/>
      <c r="C24" s="73"/>
      <c r="D24" s="76"/>
      <c r="E24"/>
      <c r="F24"/>
      <c r="H24" s="68"/>
    </row>
    <row r="25" spans="2:8" x14ac:dyDescent="0.25">
      <c r="B25">
        <v>9</v>
      </c>
      <c r="C25" s="73" t="s">
        <v>71</v>
      </c>
      <c r="D25" s="76" t="s">
        <v>72</v>
      </c>
      <c r="E25"/>
      <c r="F25" s="103" t="s">
        <v>96</v>
      </c>
      <c r="H25" s="68"/>
    </row>
    <row r="26" spans="2:8" x14ac:dyDescent="0.25">
      <c r="B26"/>
      <c r="C26" s="73"/>
      <c r="D26" s="76" t="s">
        <v>73</v>
      </c>
      <c r="E26"/>
      <c r="F26"/>
      <c r="H26" s="68"/>
    </row>
    <row r="27" spans="2:8" x14ac:dyDescent="0.25">
      <c r="B27"/>
      <c r="C27" s="73"/>
      <c r="D27" s="76"/>
      <c r="E27"/>
      <c r="F27"/>
      <c r="H27" s="68"/>
    </row>
    <row r="28" spans="2:8" x14ac:dyDescent="0.25">
      <c r="B28">
        <v>10</v>
      </c>
      <c r="C28" s="73" t="s">
        <v>53</v>
      </c>
      <c r="D28" s="76" t="s">
        <v>28</v>
      </c>
      <c r="E28" s="103" t="s">
        <v>109</v>
      </c>
      <c r="F28" s="103"/>
      <c r="G28" s="104"/>
      <c r="H28" s="68"/>
    </row>
    <row r="29" spans="2:8" x14ac:dyDescent="0.25">
      <c r="B29"/>
      <c r="C29" s="73"/>
      <c r="D29" s="76"/>
      <c r="E29" s="103" t="s">
        <v>108</v>
      </c>
      <c r="F29" s="103"/>
      <c r="G29" s="104"/>
      <c r="H29" s="68"/>
    </row>
    <row r="30" spans="2:8" x14ac:dyDescent="0.25">
      <c r="B30"/>
      <c r="C30" s="73"/>
      <c r="D30" s="76"/>
      <c r="E30"/>
      <c r="F30"/>
      <c r="H30" s="68"/>
    </row>
    <row r="31" spans="2:8" x14ac:dyDescent="0.25">
      <c r="B31">
        <v>11</v>
      </c>
      <c r="C31" s="73" t="s">
        <v>52</v>
      </c>
      <c r="D31" s="76" t="s">
        <v>28</v>
      </c>
      <c r="E31" s="103" t="s">
        <v>100</v>
      </c>
      <c r="F31" s="103"/>
      <c r="G31" s="104"/>
      <c r="H31" s="105"/>
    </row>
    <row r="32" spans="2:8" x14ac:dyDescent="0.25">
      <c r="B32"/>
      <c r="C32" s="73"/>
      <c r="D32" s="76"/>
      <c r="E32"/>
      <c r="F32"/>
      <c r="H32" s="68"/>
    </row>
    <row r="33" spans="2:8" x14ac:dyDescent="0.25">
      <c r="B33">
        <v>12</v>
      </c>
      <c r="C33" s="73" t="s">
        <v>51</v>
      </c>
      <c r="D33" s="75" t="s">
        <v>70</v>
      </c>
      <c r="E33" s="103" t="s">
        <v>97</v>
      </c>
      <c r="F33"/>
      <c r="H33" s="68"/>
    </row>
    <row r="34" spans="2:8" x14ac:dyDescent="0.25">
      <c r="B34"/>
      <c r="C34" s="73"/>
      <c r="D34" s="76"/>
      <c r="E34"/>
      <c r="F34"/>
      <c r="H34" s="68"/>
    </row>
    <row r="35" spans="2:8" x14ac:dyDescent="0.25">
      <c r="B35">
        <v>13</v>
      </c>
      <c r="C35" s="73" t="s">
        <v>50</v>
      </c>
      <c r="D35" s="76" t="s">
        <v>23</v>
      </c>
      <c r="E35" s="103" t="s">
        <v>104</v>
      </c>
      <c r="F35" s="103"/>
      <c r="G35" s="104"/>
      <c r="H35" s="68"/>
    </row>
    <row r="36" spans="2:8" x14ac:dyDescent="0.25">
      <c r="B36"/>
      <c r="C36" s="73" t="s">
        <v>64</v>
      </c>
      <c r="D36" s="76"/>
      <c r="E36"/>
      <c r="F36"/>
      <c r="H36" s="68"/>
    </row>
    <row r="37" spans="2:8" x14ac:dyDescent="0.25">
      <c r="B37"/>
      <c r="C37" s="73" t="s">
        <v>74</v>
      </c>
      <c r="D37" s="76"/>
      <c r="E37"/>
      <c r="F37"/>
      <c r="H37" s="68"/>
    </row>
    <row r="38" spans="2:8" x14ac:dyDescent="0.25">
      <c r="B38"/>
      <c r="C38" s="73"/>
      <c r="D38" s="76"/>
      <c r="E38"/>
      <c r="F38"/>
      <c r="H38" s="68"/>
    </row>
    <row r="39" spans="2:8" x14ac:dyDescent="0.25">
      <c r="B39">
        <v>14</v>
      </c>
      <c r="C39" s="73" t="s">
        <v>49</v>
      </c>
      <c r="D39" s="75" t="s">
        <v>70</v>
      </c>
      <c r="E39" s="103" t="s">
        <v>101</v>
      </c>
      <c r="F39" s="103"/>
      <c r="G39" s="104"/>
      <c r="H39" s="105"/>
    </row>
    <row r="40" spans="2:8" x14ac:dyDescent="0.25">
      <c r="B40"/>
      <c r="C40" s="73"/>
      <c r="D40" s="76"/>
      <c r="E40"/>
      <c r="F40"/>
      <c r="H40" s="68"/>
    </row>
    <row r="41" spans="2:8" x14ac:dyDescent="0.25">
      <c r="B41">
        <v>15</v>
      </c>
      <c r="C41" s="73" t="s">
        <v>48</v>
      </c>
      <c r="D41" s="75" t="s">
        <v>70</v>
      </c>
      <c r="E41" s="103" t="s">
        <v>105</v>
      </c>
      <c r="F41" s="103"/>
      <c r="G41" s="104"/>
      <c r="H41" s="68"/>
    </row>
    <row r="42" spans="2:8" x14ac:dyDescent="0.25">
      <c r="B42"/>
      <c r="C42" s="74"/>
      <c r="D42" s="76"/>
      <c r="E42"/>
      <c r="F42"/>
      <c r="H42" s="68"/>
    </row>
    <row r="43" spans="2:8" x14ac:dyDescent="0.25">
      <c r="B43">
        <v>16</v>
      </c>
      <c r="C43" s="73" t="s">
        <v>75</v>
      </c>
      <c r="D43" s="76" t="s">
        <v>28</v>
      </c>
      <c r="E43"/>
      <c r="F43"/>
      <c r="H43" s="68"/>
    </row>
    <row r="44" spans="2:8" x14ac:dyDescent="0.25">
      <c r="B44"/>
      <c r="C44" s="74"/>
      <c r="D44" s="76"/>
      <c r="E44"/>
      <c r="F44"/>
      <c r="H44" s="68"/>
    </row>
    <row r="45" spans="2:8" x14ac:dyDescent="0.25">
      <c r="B45"/>
      <c r="C45" s="74"/>
      <c r="D45" s="76"/>
      <c r="E45"/>
      <c r="F45"/>
      <c r="H45" s="68"/>
    </row>
    <row r="46" spans="2:8" x14ac:dyDescent="0.25">
      <c r="B46">
        <v>17</v>
      </c>
      <c r="C46" s="73" t="s">
        <v>47</v>
      </c>
      <c r="D46" s="75" t="s">
        <v>76</v>
      </c>
      <c r="E46"/>
      <c r="F46" s="103" t="s">
        <v>102</v>
      </c>
      <c r="G46" s="104"/>
      <c r="H46" s="105"/>
    </row>
    <row r="47" spans="2:8" x14ac:dyDescent="0.25">
      <c r="B47"/>
      <c r="C47"/>
      <c r="D47" s="76"/>
      <c r="E47"/>
      <c r="F47" s="103" t="s">
        <v>103</v>
      </c>
      <c r="G47" s="104"/>
      <c r="H47" s="105"/>
    </row>
    <row r="48" spans="2:8" x14ac:dyDescent="0.25">
      <c r="B48"/>
      <c r="C48"/>
      <c r="D48" s="76"/>
      <c r="E48"/>
      <c r="F48"/>
      <c r="H48" s="68"/>
    </row>
    <row r="49" spans="4:8" x14ac:dyDescent="0.25">
      <c r="D49" s="77"/>
      <c r="H49" s="68"/>
    </row>
    <row r="50" spans="4:8" x14ac:dyDescent="0.25">
      <c r="D50" s="77"/>
      <c r="H50" s="68"/>
    </row>
    <row r="51" spans="4:8" x14ac:dyDescent="0.25">
      <c r="H51" s="68"/>
    </row>
    <row r="52" spans="4:8" x14ac:dyDescent="0.25">
      <c r="H52" s="68"/>
    </row>
    <row r="53" spans="4:8" x14ac:dyDescent="0.25">
      <c r="H53" s="68"/>
    </row>
    <row r="54" spans="4:8" x14ac:dyDescent="0.25">
      <c r="H54" s="68"/>
    </row>
    <row r="55" spans="4:8" x14ac:dyDescent="0.25">
      <c r="H55" s="68"/>
    </row>
    <row r="56" spans="4:8" x14ac:dyDescent="0.25">
      <c r="H56" s="68"/>
    </row>
    <row r="57" spans="4:8" x14ac:dyDescent="0.25">
      <c r="H57" s="68"/>
    </row>
    <row r="58" spans="4:8" x14ac:dyDescent="0.25">
      <c r="H58" s="68"/>
    </row>
    <row r="59" spans="4:8" x14ac:dyDescent="0.25">
      <c r="H59" s="68"/>
    </row>
    <row r="60" spans="4:8" x14ac:dyDescent="0.25">
      <c r="H60" s="68"/>
    </row>
    <row r="61" spans="4:8" x14ac:dyDescent="0.25">
      <c r="H61" s="68"/>
    </row>
    <row r="62" spans="4:8" x14ac:dyDescent="0.25">
      <c r="H62" s="68"/>
    </row>
    <row r="63" spans="4:8" x14ac:dyDescent="0.25">
      <c r="H63" s="68"/>
    </row>
    <row r="64" spans="4:8" x14ac:dyDescent="0.25">
      <c r="H64" s="68"/>
    </row>
    <row r="65" spans="8:8" x14ac:dyDescent="0.25">
      <c r="H65" s="68"/>
    </row>
    <row r="66" spans="8:8" x14ac:dyDescent="0.25">
      <c r="H66" s="68"/>
    </row>
    <row r="67" spans="8:8" x14ac:dyDescent="0.25">
      <c r="H67" s="68"/>
    </row>
    <row r="68" spans="8:8" x14ac:dyDescent="0.25">
      <c r="H68" s="68"/>
    </row>
    <row r="69" spans="8:8" x14ac:dyDescent="0.25">
      <c r="H69" s="68"/>
    </row>
    <row r="70" spans="8:8" x14ac:dyDescent="0.25">
      <c r="H70" s="68"/>
    </row>
    <row r="71" spans="8:8" x14ac:dyDescent="0.25">
      <c r="H71" s="68"/>
    </row>
    <row r="72" spans="8:8" x14ac:dyDescent="0.25">
      <c r="H72" s="68"/>
    </row>
    <row r="73" spans="8:8" x14ac:dyDescent="0.25">
      <c r="H73" s="68"/>
    </row>
    <row r="74" spans="8:8" x14ac:dyDescent="0.25">
      <c r="H74" s="68"/>
    </row>
    <row r="75" spans="8:8" x14ac:dyDescent="0.25">
      <c r="H75" s="68"/>
    </row>
    <row r="76" spans="8:8" x14ac:dyDescent="0.25">
      <c r="H76" s="68"/>
    </row>
    <row r="77" spans="8:8" x14ac:dyDescent="0.25">
      <c r="H77" s="68"/>
    </row>
    <row r="78" spans="8:8" x14ac:dyDescent="0.25">
      <c r="H78" s="68"/>
    </row>
    <row r="79" spans="8:8" x14ac:dyDescent="0.25">
      <c r="H79" s="68"/>
    </row>
    <row r="80" spans="8:8" x14ac:dyDescent="0.25">
      <c r="H80" s="68"/>
    </row>
    <row r="81" spans="8:8" x14ac:dyDescent="0.25">
      <c r="H81" s="68"/>
    </row>
    <row r="82" spans="8:8" x14ac:dyDescent="0.25">
      <c r="H82" s="68"/>
    </row>
    <row r="83" spans="8:8" x14ac:dyDescent="0.25">
      <c r="H83" s="68"/>
    </row>
    <row r="84" spans="8:8" x14ac:dyDescent="0.25">
      <c r="H84" s="68"/>
    </row>
    <row r="85" spans="8:8" x14ac:dyDescent="0.25">
      <c r="H85" s="68"/>
    </row>
    <row r="86" spans="8:8" x14ac:dyDescent="0.25">
      <c r="H86" s="6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D716E-9EC3-4A43-89F9-6312BD8DDFF3}">
  <sheetPr>
    <pageSetUpPr fitToPage="1"/>
  </sheetPr>
  <dimension ref="A1:BL113"/>
  <sheetViews>
    <sheetView tabSelected="1" topLeftCell="A25" workbookViewId="0">
      <selection activeCell="J35" sqref="J35"/>
    </sheetView>
  </sheetViews>
  <sheetFormatPr baseColWidth="10" defaultColWidth="9" defaultRowHeight="15" x14ac:dyDescent="0.25"/>
  <cols>
    <col min="1" max="1" width="6.625" style="109" customWidth="1"/>
    <col min="2" max="2" width="15.25" style="7" customWidth="1"/>
    <col min="3" max="3" width="9.625" customWidth="1"/>
    <col min="4" max="4" width="52.625" customWidth="1"/>
    <col min="5" max="5" width="10.875" style="114" customWidth="1"/>
    <col min="6" max="6" width="14.25" style="4" customWidth="1"/>
    <col min="7" max="7" width="18.375" style="9" customWidth="1"/>
    <col min="8" max="8" width="6.875" customWidth="1"/>
    <col min="9" max="9" width="9.125" customWidth="1"/>
    <col min="10" max="10" width="11" bestFit="1" customWidth="1"/>
    <col min="13" max="13" width="17.625" customWidth="1"/>
  </cols>
  <sheetData>
    <row r="1" spans="1:63" x14ac:dyDescent="0.25">
      <c r="B1" s="12"/>
      <c r="C1" s="11"/>
      <c r="D1" s="11"/>
      <c r="F1" s="13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</row>
    <row r="2" spans="1:63" s="15" customFormat="1" ht="15.75" x14ac:dyDescent="0.25">
      <c r="A2" s="109"/>
      <c r="B2" s="16"/>
      <c r="D2" s="17" t="s">
        <v>39</v>
      </c>
      <c r="E2" s="114"/>
      <c r="F2" s="19"/>
      <c r="G2" s="20"/>
    </row>
    <row r="3" spans="1:63" s="15" customFormat="1" ht="15.75" x14ac:dyDescent="0.25">
      <c r="A3" s="110"/>
      <c r="B3" s="22"/>
      <c r="C3" s="21"/>
      <c r="D3" s="17" t="s">
        <v>0</v>
      </c>
      <c r="E3" s="114"/>
      <c r="F3" s="23" t="s">
        <v>1</v>
      </c>
      <c r="G3" s="24"/>
    </row>
    <row r="4" spans="1:63" s="15" customFormat="1" ht="17.45" customHeight="1" thickBot="1" x14ac:dyDescent="0.3">
      <c r="A4" s="110"/>
      <c r="B4" s="40" t="s">
        <v>18</v>
      </c>
      <c r="C4" s="21"/>
      <c r="D4" s="25" t="s">
        <v>27</v>
      </c>
      <c r="E4" s="114"/>
      <c r="F4" s="23"/>
      <c r="G4" s="24"/>
    </row>
    <row r="5" spans="1:63" s="15" customFormat="1" ht="28.5" customHeight="1" thickBot="1" x14ac:dyDescent="0.35">
      <c r="A5" s="110"/>
      <c r="B5" s="98" t="s">
        <v>124</v>
      </c>
      <c r="C5" s="21"/>
      <c r="D5" s="41" t="s">
        <v>123</v>
      </c>
      <c r="E5" s="114"/>
      <c r="F5" s="23"/>
      <c r="G5" s="24"/>
    </row>
    <row r="6" spans="1:63" ht="15.75" x14ac:dyDescent="0.25">
      <c r="A6" s="110"/>
      <c r="B6" s="34"/>
      <c r="C6" s="1"/>
      <c r="D6" s="1"/>
      <c r="F6" s="2" t="s">
        <v>1</v>
      </c>
      <c r="G6" s="10" t="s">
        <v>1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</row>
    <row r="7" spans="1:63" ht="19.5" customHeight="1" x14ac:dyDescent="0.15">
      <c r="A7" s="137" t="s">
        <v>36</v>
      </c>
      <c r="B7" s="138" t="s">
        <v>37</v>
      </c>
      <c r="C7" s="138" t="s">
        <v>38</v>
      </c>
      <c r="D7" s="137" t="s">
        <v>2</v>
      </c>
      <c r="E7" s="140" t="s">
        <v>3</v>
      </c>
      <c r="F7" s="137" t="s">
        <v>4</v>
      </c>
      <c r="G7" s="137" t="s">
        <v>5</v>
      </c>
      <c r="H7" s="137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</row>
    <row r="8" spans="1:63" ht="19.5" customHeight="1" x14ac:dyDescent="0.15">
      <c r="A8" s="137"/>
      <c r="B8" s="139"/>
      <c r="C8" s="139"/>
      <c r="D8" s="137"/>
      <c r="E8" s="140"/>
      <c r="F8" s="137"/>
      <c r="G8" s="137"/>
      <c r="H8" s="137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</row>
    <row r="9" spans="1:63" s="36" customFormat="1" ht="39.75" customHeight="1" x14ac:dyDescent="0.15">
      <c r="A9" s="47">
        <v>1</v>
      </c>
      <c r="B9" s="42"/>
      <c r="C9" s="43" t="s">
        <v>6</v>
      </c>
      <c r="D9" s="44" t="s">
        <v>126</v>
      </c>
      <c r="E9" s="45" t="s">
        <v>16</v>
      </c>
      <c r="F9" s="46">
        <v>46112</v>
      </c>
      <c r="G9" s="47" t="s">
        <v>29</v>
      </c>
      <c r="H9" s="47"/>
      <c r="I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</row>
    <row r="10" spans="1:63" s="36" customFormat="1" ht="39.75" customHeight="1" x14ac:dyDescent="0.15">
      <c r="A10" s="47"/>
      <c r="B10" s="42"/>
      <c r="C10" s="43"/>
      <c r="D10" s="93" t="s">
        <v>112</v>
      </c>
      <c r="E10" s="45" t="s">
        <v>17</v>
      </c>
      <c r="F10" s="46">
        <v>46115</v>
      </c>
      <c r="G10" s="47"/>
      <c r="H10" s="47"/>
      <c r="J10"/>
      <c r="L10" s="108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</row>
    <row r="11" spans="1:63" s="36" customFormat="1" ht="39.75" customHeight="1" x14ac:dyDescent="0.15">
      <c r="A11" s="47">
        <v>2</v>
      </c>
      <c r="B11" s="42"/>
      <c r="C11" s="43" t="s">
        <v>6</v>
      </c>
      <c r="D11" s="44" t="s">
        <v>33</v>
      </c>
      <c r="E11" s="45" t="s">
        <v>16</v>
      </c>
      <c r="F11" s="46">
        <v>46119</v>
      </c>
      <c r="G11" s="47" t="s">
        <v>29</v>
      </c>
      <c r="H11" s="47"/>
      <c r="J11" s="35"/>
      <c r="K11" s="35"/>
      <c r="L11" s="108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</row>
    <row r="12" spans="1:63" s="36" customFormat="1" ht="39.75" customHeight="1" x14ac:dyDescent="0.15">
      <c r="A12" s="47">
        <v>3</v>
      </c>
      <c r="B12" s="42"/>
      <c r="C12" s="43" t="s">
        <v>6</v>
      </c>
      <c r="D12" s="44" t="s">
        <v>34</v>
      </c>
      <c r="E12" s="45" t="s">
        <v>17</v>
      </c>
      <c r="F12" s="46">
        <f>+F11+3</f>
        <v>46122</v>
      </c>
      <c r="G12" s="47" t="s">
        <v>29</v>
      </c>
      <c r="H12" s="47"/>
      <c r="I12" s="35"/>
      <c r="J12" s="51"/>
      <c r="K12" s="52"/>
      <c r="L12" s="51"/>
      <c r="M12" s="37"/>
      <c r="N12" s="53"/>
      <c r="O12" s="54"/>
      <c r="P12" s="50"/>
      <c r="R12" s="50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</row>
    <row r="13" spans="1:63" s="36" customFormat="1" ht="39.75" customHeight="1" x14ac:dyDescent="0.15">
      <c r="A13" s="111">
        <v>4</v>
      </c>
      <c r="B13" s="42" t="s">
        <v>88</v>
      </c>
      <c r="C13" s="43"/>
      <c r="D13" s="44" t="s">
        <v>127</v>
      </c>
      <c r="E13" s="45" t="s">
        <v>16</v>
      </c>
      <c r="F13" s="46">
        <f>+F12+4</f>
        <v>46126</v>
      </c>
      <c r="G13" s="47" t="s">
        <v>28</v>
      </c>
      <c r="H13" s="58"/>
      <c r="I13" s="36">
        <v>1</v>
      </c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</row>
    <row r="14" spans="1:63" s="36" customFormat="1" ht="39.75" customHeight="1" x14ac:dyDescent="0.15">
      <c r="A14" s="47">
        <v>5</v>
      </c>
      <c r="B14" s="42"/>
      <c r="C14" s="43" t="s">
        <v>6</v>
      </c>
      <c r="D14" s="44" t="s">
        <v>7</v>
      </c>
      <c r="E14" s="45" t="s">
        <v>17</v>
      </c>
      <c r="F14" s="46">
        <v>46129</v>
      </c>
      <c r="G14" s="47" t="s">
        <v>43</v>
      </c>
      <c r="H14" s="58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</row>
    <row r="15" spans="1:63" s="36" customFormat="1" ht="39.75" customHeight="1" x14ac:dyDescent="0.15">
      <c r="A15" s="47">
        <v>6</v>
      </c>
      <c r="B15" s="42" t="s">
        <v>30</v>
      </c>
      <c r="C15" s="43"/>
      <c r="D15" s="44" t="s">
        <v>8</v>
      </c>
      <c r="E15" s="45" t="s">
        <v>16</v>
      </c>
      <c r="F15" s="46">
        <v>46133</v>
      </c>
      <c r="G15" s="47" t="s">
        <v>43</v>
      </c>
      <c r="H15" s="47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</row>
    <row r="16" spans="1:63" s="36" customFormat="1" ht="39.75" customHeight="1" x14ac:dyDescent="0.15">
      <c r="A16" s="111">
        <v>7</v>
      </c>
      <c r="B16" s="49"/>
      <c r="C16" s="43" t="s">
        <v>6</v>
      </c>
      <c r="D16" s="44" t="s">
        <v>19</v>
      </c>
      <c r="E16" s="45" t="s">
        <v>17</v>
      </c>
      <c r="F16" s="46">
        <v>46136</v>
      </c>
      <c r="G16" s="47" t="s">
        <v>83</v>
      </c>
      <c r="H16" s="58"/>
      <c r="J16" s="35"/>
      <c r="K16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</row>
    <row r="17" spans="1:63" s="38" customFormat="1" ht="39.75" customHeight="1" x14ac:dyDescent="0.15">
      <c r="A17" s="111">
        <v>8</v>
      </c>
      <c r="B17" s="42" t="s">
        <v>31</v>
      </c>
      <c r="C17" s="44"/>
      <c r="D17" s="44" t="s">
        <v>9</v>
      </c>
      <c r="E17" s="45" t="s">
        <v>16</v>
      </c>
      <c r="F17" s="46">
        <f>+F15+7</f>
        <v>46140</v>
      </c>
      <c r="G17" s="47" t="s">
        <v>43</v>
      </c>
      <c r="H17" s="47"/>
      <c r="I17" s="35"/>
      <c r="J17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</row>
    <row r="18" spans="1:63" s="38" customFormat="1" ht="39.75" customHeight="1" x14ac:dyDescent="0.15">
      <c r="A18" s="47"/>
      <c r="B18" s="42"/>
      <c r="C18" s="44"/>
      <c r="D18" s="93" t="s">
        <v>125</v>
      </c>
      <c r="E18" s="45" t="s">
        <v>17</v>
      </c>
      <c r="F18" s="64">
        <v>46143</v>
      </c>
      <c r="G18" s="47"/>
      <c r="H18" s="47"/>
      <c r="I18" s="35"/>
      <c r="J18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</row>
    <row r="19" spans="1:63" s="36" customFormat="1" ht="39.75" customHeight="1" x14ac:dyDescent="0.15">
      <c r="A19" s="47">
        <v>9</v>
      </c>
      <c r="B19" s="42"/>
      <c r="C19" s="43" t="s">
        <v>6</v>
      </c>
      <c r="D19" s="44" t="s">
        <v>35</v>
      </c>
      <c r="E19" s="86" t="s">
        <v>16</v>
      </c>
      <c r="F19" s="64">
        <v>46147</v>
      </c>
      <c r="G19" s="47" t="s">
        <v>43</v>
      </c>
      <c r="H19" s="58"/>
      <c r="J19" s="35"/>
      <c r="K19" s="35"/>
      <c r="L19" s="35"/>
      <c r="M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</row>
    <row r="20" spans="1:63" s="36" customFormat="1" ht="39.75" customHeight="1" x14ac:dyDescent="0.15">
      <c r="A20" s="47">
        <v>10</v>
      </c>
      <c r="B20" s="42" t="s">
        <v>40</v>
      </c>
      <c r="C20" s="43"/>
      <c r="D20" s="44" t="s">
        <v>45</v>
      </c>
      <c r="E20" s="45" t="s">
        <v>17</v>
      </c>
      <c r="F20" s="46">
        <v>46150</v>
      </c>
      <c r="G20" s="47" t="s">
        <v>43</v>
      </c>
      <c r="H20" s="58"/>
      <c r="I20" s="36">
        <v>1</v>
      </c>
      <c r="K20" s="35"/>
      <c r="L20" s="35"/>
      <c r="M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</row>
    <row r="21" spans="1:63" s="36" customFormat="1" ht="39.75" customHeight="1" x14ac:dyDescent="0.15">
      <c r="A21" s="47">
        <v>11</v>
      </c>
      <c r="C21" s="43" t="s">
        <v>6</v>
      </c>
      <c r="D21" s="44" t="s">
        <v>66</v>
      </c>
      <c r="E21" s="45" t="s">
        <v>16</v>
      </c>
      <c r="F21" s="46">
        <f>+F19+7</f>
        <v>46154</v>
      </c>
      <c r="G21" s="47" t="s">
        <v>29</v>
      </c>
      <c r="H21" s="47"/>
      <c r="K21" s="35"/>
      <c r="L21" s="35"/>
      <c r="M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</row>
    <row r="22" spans="1:63" s="36" customFormat="1" ht="39.75" customHeight="1" x14ac:dyDescent="0.15">
      <c r="A22" s="111">
        <v>12</v>
      </c>
      <c r="B22" s="42" t="s">
        <v>91</v>
      </c>
      <c r="C22" s="43"/>
      <c r="D22" s="44" t="s">
        <v>67</v>
      </c>
      <c r="E22" s="45" t="s">
        <v>17</v>
      </c>
      <c r="F22" s="46">
        <f>+F20+7</f>
        <v>46157</v>
      </c>
      <c r="G22" s="47" t="s">
        <v>83</v>
      </c>
      <c r="H22" s="49"/>
      <c r="J22" s="35"/>
      <c r="K22" s="35"/>
      <c r="L22" s="35"/>
      <c r="M22" s="35"/>
      <c r="O22" s="35"/>
      <c r="P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</row>
    <row r="23" spans="1:63" s="36" customFormat="1" ht="39.75" customHeight="1" x14ac:dyDescent="0.15">
      <c r="A23" s="47">
        <v>13</v>
      </c>
      <c r="B23" s="42" t="s">
        <v>90</v>
      </c>
      <c r="C23" s="43"/>
      <c r="D23" s="44" t="s">
        <v>67</v>
      </c>
      <c r="E23" s="45" t="s">
        <v>16</v>
      </c>
      <c r="F23" s="46">
        <f>+F22+4</f>
        <v>46161</v>
      </c>
      <c r="G23" s="47" t="s">
        <v>28</v>
      </c>
      <c r="H23" s="47"/>
      <c r="I23" s="35"/>
      <c r="J23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</row>
    <row r="24" spans="1:63" s="36" customFormat="1" ht="39.75" customHeight="1" x14ac:dyDescent="0.15">
      <c r="A24" s="125">
        <v>14</v>
      </c>
      <c r="B24" s="131"/>
      <c r="C24" s="131"/>
      <c r="D24" s="132" t="s">
        <v>84</v>
      </c>
      <c r="E24" s="131" t="s">
        <v>17</v>
      </c>
      <c r="F24" s="128">
        <v>46164</v>
      </c>
      <c r="G24" s="125" t="s">
        <v>83</v>
      </c>
      <c r="H24" s="49"/>
      <c r="J24" s="35"/>
      <c r="K24" s="35"/>
      <c r="L24" s="35"/>
      <c r="M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</row>
    <row r="25" spans="1:63" s="36" customFormat="1" ht="39.75" customHeight="1" x14ac:dyDescent="0.15">
      <c r="A25" s="47">
        <v>15</v>
      </c>
      <c r="B25" s="42"/>
      <c r="C25" s="43" t="s">
        <v>6</v>
      </c>
      <c r="D25" s="44" t="s">
        <v>128</v>
      </c>
      <c r="E25" s="44" t="s">
        <v>16</v>
      </c>
      <c r="F25" s="46">
        <f>+F24+4</f>
        <v>46168</v>
      </c>
      <c r="G25" s="47" t="s">
        <v>83</v>
      </c>
      <c r="H25" s="58"/>
      <c r="J25" s="35"/>
      <c r="K25" s="35"/>
      <c r="L25" s="35"/>
      <c r="M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</row>
    <row r="26" spans="1:63" s="36" customFormat="1" ht="39.75" customHeight="1" x14ac:dyDescent="0.15">
      <c r="A26" s="47">
        <v>16</v>
      </c>
      <c r="B26" s="42" t="s">
        <v>32</v>
      </c>
      <c r="C26" s="43"/>
      <c r="D26" s="44" t="s">
        <v>129</v>
      </c>
      <c r="E26" s="45" t="s">
        <v>17</v>
      </c>
      <c r="F26" s="64">
        <v>46171</v>
      </c>
      <c r="G26" s="47" t="s">
        <v>83</v>
      </c>
      <c r="H26" s="47"/>
      <c r="J26" s="35"/>
      <c r="K26" s="35"/>
      <c r="L26" s="35"/>
      <c r="M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</row>
    <row r="27" spans="1:63" s="36" customFormat="1" ht="39.75" customHeight="1" x14ac:dyDescent="0.15">
      <c r="A27" s="111">
        <v>17</v>
      </c>
      <c r="B27" s="42"/>
      <c r="C27" s="43" t="s">
        <v>6</v>
      </c>
      <c r="D27" s="44" t="s">
        <v>87</v>
      </c>
      <c r="E27" s="94" t="s">
        <v>16</v>
      </c>
      <c r="F27" s="46">
        <f>+F26+4</f>
        <v>46175</v>
      </c>
      <c r="G27" s="91" t="s">
        <v>29</v>
      </c>
      <c r="H27" s="58"/>
      <c r="I27" s="39"/>
      <c r="J27" s="65"/>
      <c r="K27" s="35"/>
      <c r="L27" s="35"/>
      <c r="M27" s="35"/>
      <c r="O27" s="35"/>
      <c r="P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</row>
    <row r="28" spans="1:63" s="36" customFormat="1" ht="39.75" customHeight="1" x14ac:dyDescent="0.15">
      <c r="A28" s="47">
        <f t="shared" ref="A28" si="0">+A27+1</f>
        <v>18</v>
      </c>
      <c r="B28" s="42" t="s">
        <v>15</v>
      </c>
      <c r="C28" s="43"/>
      <c r="D28" s="44" t="s">
        <v>65</v>
      </c>
      <c r="E28" s="45" t="s">
        <v>17</v>
      </c>
      <c r="F28" s="46">
        <v>46178</v>
      </c>
      <c r="G28" s="58" t="s">
        <v>28</v>
      </c>
      <c r="H28" s="47"/>
      <c r="P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</row>
    <row r="29" spans="1:63" s="36" customFormat="1" ht="39.75" customHeight="1" x14ac:dyDescent="0.15">
      <c r="A29" s="47">
        <v>19</v>
      </c>
      <c r="B29" s="42" t="s">
        <v>46</v>
      </c>
      <c r="C29" s="43"/>
      <c r="D29" s="44" t="s">
        <v>10</v>
      </c>
      <c r="E29" s="45" t="s">
        <v>16</v>
      </c>
      <c r="F29" s="46">
        <f>+F28+4</f>
        <v>46182</v>
      </c>
      <c r="G29" s="58" t="s">
        <v>28</v>
      </c>
      <c r="H29" s="47"/>
      <c r="I29" s="35"/>
      <c r="J29" s="35"/>
      <c r="K29" s="6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</row>
    <row r="30" spans="1:63" s="36" customFormat="1" ht="39.75" customHeight="1" x14ac:dyDescent="0.15">
      <c r="A30" s="47">
        <v>20</v>
      </c>
      <c r="B30" s="88"/>
      <c r="C30" s="87" t="s">
        <v>6</v>
      </c>
      <c r="D30" s="89" t="s">
        <v>79</v>
      </c>
      <c r="E30" s="90" t="s">
        <v>17</v>
      </c>
      <c r="F30" s="64">
        <f>+F29+3</f>
        <v>46185</v>
      </c>
      <c r="G30" s="91" t="s">
        <v>29</v>
      </c>
      <c r="H30" s="91"/>
      <c r="I30" s="37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</row>
    <row r="31" spans="1:63" s="36" customFormat="1" ht="51.75" customHeight="1" x14ac:dyDescent="0.15">
      <c r="A31" s="47">
        <v>21</v>
      </c>
      <c r="B31" s="49"/>
      <c r="C31" s="43" t="s">
        <v>6</v>
      </c>
      <c r="D31" s="44" t="s">
        <v>21</v>
      </c>
      <c r="E31" s="45" t="s">
        <v>16</v>
      </c>
      <c r="F31" s="46">
        <f>+F30+4</f>
        <v>46189</v>
      </c>
      <c r="G31" s="47" t="s">
        <v>29</v>
      </c>
      <c r="H31" s="47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</row>
    <row r="32" spans="1:63" s="36" customFormat="1" ht="51.75" customHeight="1" x14ac:dyDescent="0.15">
      <c r="A32" s="47">
        <v>22</v>
      </c>
      <c r="B32" s="42" t="s">
        <v>24</v>
      </c>
      <c r="C32" s="43"/>
      <c r="D32" s="44" t="s">
        <v>11</v>
      </c>
      <c r="E32" s="45" t="s">
        <v>114</v>
      </c>
      <c r="F32" s="46">
        <v>46192</v>
      </c>
      <c r="G32" s="47" t="s">
        <v>28</v>
      </c>
      <c r="H32" s="47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</row>
    <row r="33" spans="1:63" s="36" customFormat="1" ht="57.75" customHeight="1" x14ac:dyDescent="0.15">
      <c r="A33" s="47">
        <v>23</v>
      </c>
      <c r="B33" s="42"/>
      <c r="C33" s="43" t="s">
        <v>6</v>
      </c>
      <c r="D33" s="44" t="s">
        <v>131</v>
      </c>
      <c r="E33" s="45" t="s">
        <v>16</v>
      </c>
      <c r="F33" s="46">
        <v>46196</v>
      </c>
      <c r="G33" s="47" t="s">
        <v>83</v>
      </c>
      <c r="H33" s="85"/>
      <c r="I33" s="35"/>
      <c r="J33" s="107"/>
      <c r="K33" s="94"/>
      <c r="L33" s="37"/>
      <c r="M33" s="53"/>
      <c r="N33" s="54"/>
      <c r="O33" s="50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</row>
    <row r="34" spans="1:63" s="36" customFormat="1" ht="66" customHeight="1" x14ac:dyDescent="0.15">
      <c r="A34" s="47">
        <v>24</v>
      </c>
      <c r="B34" s="42">
        <v>37</v>
      </c>
      <c r="C34" s="43"/>
      <c r="D34" s="44" t="s">
        <v>11</v>
      </c>
      <c r="E34" s="45" t="s">
        <v>17</v>
      </c>
      <c r="F34" s="46">
        <v>46199</v>
      </c>
      <c r="G34" s="47" t="s">
        <v>28</v>
      </c>
      <c r="H34" s="8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</row>
    <row r="35" spans="1:63" s="36" customFormat="1" ht="55.5" customHeight="1" x14ac:dyDescent="0.15">
      <c r="A35" s="47">
        <v>25</v>
      </c>
      <c r="B35" s="42"/>
      <c r="C35" s="43" t="s">
        <v>6</v>
      </c>
      <c r="D35" s="44" t="s">
        <v>132</v>
      </c>
      <c r="E35" s="45" t="s">
        <v>16</v>
      </c>
      <c r="F35" s="46">
        <v>46203</v>
      </c>
      <c r="G35" s="47" t="s">
        <v>43</v>
      </c>
      <c r="H35" s="47"/>
      <c r="I35" s="35"/>
      <c r="J35" s="107"/>
      <c r="K35" s="94"/>
      <c r="L35" s="37"/>
      <c r="M35" s="53"/>
      <c r="N35" s="54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</row>
    <row r="36" spans="1:63" s="36" customFormat="1" ht="57" customHeight="1" x14ac:dyDescent="0.15">
      <c r="A36" s="111">
        <v>26</v>
      </c>
      <c r="B36" s="42" t="s">
        <v>41</v>
      </c>
      <c r="C36" s="43"/>
      <c r="D36" s="44" t="s">
        <v>117</v>
      </c>
      <c r="E36" s="45" t="s">
        <v>17</v>
      </c>
      <c r="F36" s="46">
        <v>46206</v>
      </c>
      <c r="G36" s="47" t="s">
        <v>43</v>
      </c>
      <c r="H36" s="42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</row>
    <row r="37" spans="1:63" s="36" customFormat="1" ht="57" customHeight="1" x14ac:dyDescent="0.15">
      <c r="A37" s="125">
        <v>27</v>
      </c>
      <c r="B37" s="126"/>
      <c r="C37" s="126"/>
      <c r="D37" s="126" t="s">
        <v>78</v>
      </c>
      <c r="E37" s="127" t="s">
        <v>16</v>
      </c>
      <c r="F37" s="128">
        <f>+F36+4</f>
        <v>46210</v>
      </c>
      <c r="G37" s="126" t="s">
        <v>28</v>
      </c>
      <c r="H37" s="42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</row>
    <row r="38" spans="1:63" s="36" customFormat="1" ht="30" customHeight="1" x14ac:dyDescent="0.15">
      <c r="A38" s="47">
        <v>27</v>
      </c>
      <c r="B38" s="122"/>
      <c r="C38" s="122"/>
      <c r="D38" s="133" t="s">
        <v>113</v>
      </c>
      <c r="E38" s="123" t="s">
        <v>17</v>
      </c>
      <c r="F38" s="124">
        <v>46213</v>
      </c>
      <c r="G38" s="122"/>
      <c r="H38" s="42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</row>
    <row r="39" spans="1:63" s="36" customFormat="1" ht="27" customHeight="1" x14ac:dyDescent="0.15">
      <c r="A39" s="47">
        <v>28</v>
      </c>
      <c r="B39" s="42"/>
      <c r="C39" s="42"/>
      <c r="D39" s="44" t="s">
        <v>92</v>
      </c>
      <c r="E39" s="116" t="s">
        <v>16</v>
      </c>
      <c r="F39" s="46">
        <v>46217</v>
      </c>
      <c r="G39" s="47" t="s">
        <v>83</v>
      </c>
      <c r="H39" s="99" t="s">
        <v>93</v>
      </c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</row>
    <row r="40" spans="1:63" s="36" customFormat="1" ht="27.95" customHeight="1" x14ac:dyDescent="0.15">
      <c r="A40" s="125" t="s">
        <v>130</v>
      </c>
      <c r="B40" s="126"/>
      <c r="C40" s="126"/>
      <c r="D40" s="126" t="s">
        <v>63</v>
      </c>
      <c r="E40" s="129" t="s">
        <v>17</v>
      </c>
      <c r="F40" s="128">
        <v>46220</v>
      </c>
      <c r="G40" s="130" t="s">
        <v>29</v>
      </c>
      <c r="H40" s="97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</row>
    <row r="41" spans="1:63" s="36" customFormat="1" ht="30" customHeight="1" x14ac:dyDescent="0.15">
      <c r="A41" s="50"/>
      <c r="E41" s="94"/>
      <c r="H41" s="50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</row>
    <row r="42" spans="1:63" s="36" customFormat="1" ht="34.5" customHeight="1" x14ac:dyDescent="0.15">
      <c r="A42" s="112"/>
      <c r="E42" s="94"/>
      <c r="H42" s="50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</row>
    <row r="43" spans="1:63" s="36" customFormat="1" x14ac:dyDescent="0.2">
      <c r="A43" s="50"/>
      <c r="E43" s="94"/>
      <c r="F43" s="92"/>
      <c r="H43" s="35"/>
      <c r="I43" s="1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</row>
    <row r="44" spans="1:63" s="36" customFormat="1" x14ac:dyDescent="0.2">
      <c r="A44" s="112"/>
      <c r="E44" s="53"/>
      <c r="F44" s="92"/>
      <c r="H44" s="35"/>
      <c r="I44" s="1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</row>
    <row r="45" spans="1:63" x14ac:dyDescent="0.25">
      <c r="A45" s="113"/>
      <c r="B45" s="27"/>
      <c r="C45" s="28"/>
      <c r="D45" s="36"/>
      <c r="E45" s="117"/>
      <c r="F45" s="20"/>
      <c r="G45" s="35"/>
      <c r="H45" s="20"/>
      <c r="I45" s="15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</row>
    <row r="46" spans="1:63" x14ac:dyDescent="0.25">
      <c r="B46" s="27"/>
      <c r="D46" s="59" t="s">
        <v>86</v>
      </c>
      <c r="E46" s="118" t="s">
        <v>13</v>
      </c>
      <c r="F46" s="30"/>
      <c r="G46" s="20"/>
      <c r="H46" s="15"/>
      <c r="I46" s="15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</row>
    <row r="47" spans="1:63" x14ac:dyDescent="0.25">
      <c r="B47" s="27"/>
      <c r="C47" s="28"/>
      <c r="D47" s="30" t="s">
        <v>12</v>
      </c>
      <c r="E47" s="119"/>
      <c r="F47" s="56"/>
      <c r="G47" s="20"/>
      <c r="H47" s="15"/>
      <c r="I47" s="15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</row>
    <row r="48" spans="1:63" x14ac:dyDescent="0.25">
      <c r="B48" s="27"/>
      <c r="C48" s="28"/>
      <c r="D48" s="31" t="s">
        <v>14</v>
      </c>
      <c r="E48" s="134">
        <f>COUNTIF($G$9:$G$40,"=J. J. COSSIO (H)")</f>
        <v>8</v>
      </c>
      <c r="F48" s="56"/>
      <c r="G48" s="20"/>
      <c r="H48" s="15"/>
      <c r="I48" s="15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</row>
    <row r="49" spans="2:63" x14ac:dyDescent="0.25">
      <c r="B49" s="27"/>
      <c r="C49" s="28"/>
      <c r="D49" s="32" t="s">
        <v>20</v>
      </c>
      <c r="E49" s="134">
        <f>COUNTIF($G$9:$G$40,"=M. PARADA")</f>
        <v>7</v>
      </c>
      <c r="F49" s="56"/>
      <c r="G49" s="20"/>
      <c r="H49" s="15"/>
      <c r="I49" s="15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</row>
    <row r="50" spans="2:63" x14ac:dyDescent="0.25">
      <c r="B50" s="27"/>
      <c r="C50" s="15"/>
      <c r="D50" s="31" t="s">
        <v>22</v>
      </c>
      <c r="E50" s="134">
        <f>COUNTIF($G$9:$G$40,"=J. NIETO")</f>
        <v>7</v>
      </c>
      <c r="F50" s="56"/>
      <c r="G50" s="20"/>
      <c r="H50" s="15"/>
      <c r="I50" s="15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</row>
    <row r="51" spans="2:63" x14ac:dyDescent="0.25">
      <c r="B51" s="27"/>
      <c r="C51" s="28"/>
      <c r="D51" s="55" t="s">
        <v>44</v>
      </c>
      <c r="E51" s="134">
        <f>COUNTIF($G$9:$G$40,"=G. POUSO")</f>
        <v>7</v>
      </c>
      <c r="F51" s="56"/>
      <c r="G51" s="20"/>
      <c r="H51" s="15"/>
      <c r="I51" s="15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</row>
    <row r="52" spans="2:63" x14ac:dyDescent="0.25">
      <c r="B52" s="8"/>
      <c r="C52" s="15"/>
      <c r="D52" s="33" t="s">
        <v>26</v>
      </c>
      <c r="E52" s="135">
        <f>SUM(E48:E51)</f>
        <v>29</v>
      </c>
      <c r="F52" s="136">
        <f>SUM(E48:E51)</f>
        <v>29</v>
      </c>
      <c r="G52" s="20"/>
      <c r="H52" s="15"/>
      <c r="I52" s="15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</row>
    <row r="53" spans="2:63" x14ac:dyDescent="0.25">
      <c r="B53" s="8"/>
      <c r="C53" s="28"/>
      <c r="F53" s="18"/>
      <c r="G53" s="20"/>
      <c r="H53" s="15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</row>
    <row r="54" spans="2:63" ht="15.75" x14ac:dyDescent="0.25">
      <c r="B54" s="12"/>
      <c r="C54" s="14"/>
      <c r="D54" s="26" t="s">
        <v>25</v>
      </c>
      <c r="F54" s="29"/>
      <c r="H54" s="15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</row>
    <row r="55" spans="2:63" x14ac:dyDescent="0.25">
      <c r="B55" s="12"/>
      <c r="C55" s="14"/>
      <c r="D55" s="15"/>
      <c r="F55" s="29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</row>
    <row r="56" spans="2:63" x14ac:dyDescent="0.25">
      <c r="B56" s="12"/>
      <c r="C56" s="14"/>
      <c r="D56" s="11"/>
      <c r="F56" s="5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</row>
    <row r="57" spans="2:63" x14ac:dyDescent="0.25">
      <c r="B57" s="12"/>
      <c r="C57" s="14"/>
      <c r="D57" s="11"/>
      <c r="F57" s="5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</row>
    <row r="58" spans="2:63" x14ac:dyDescent="0.25">
      <c r="B58" s="12"/>
      <c r="C58" s="14"/>
      <c r="D58" s="11"/>
      <c r="F58" s="5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</row>
    <row r="59" spans="2:63" x14ac:dyDescent="0.25">
      <c r="B59" s="12"/>
      <c r="C59" s="14"/>
      <c r="D59" s="11"/>
      <c r="F59" s="5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</row>
    <row r="60" spans="2:63" x14ac:dyDescent="0.25">
      <c r="B60" s="12"/>
      <c r="C60" s="14"/>
      <c r="D60" s="11"/>
      <c r="F60" s="5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</row>
    <row r="61" spans="2:63" x14ac:dyDescent="0.25">
      <c r="B61" s="12"/>
      <c r="C61" s="14"/>
      <c r="D61" s="11"/>
      <c r="F61" s="5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</row>
    <row r="62" spans="2:63" x14ac:dyDescent="0.25">
      <c r="B62" s="12"/>
      <c r="C62" s="14"/>
      <c r="D62" s="11"/>
      <c r="F62" s="5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</row>
    <row r="63" spans="2:63" x14ac:dyDescent="0.25">
      <c r="F63" s="5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</row>
    <row r="64" spans="2:63" x14ac:dyDescent="0.25">
      <c r="B64" s="12"/>
      <c r="C64" s="14"/>
      <c r="D64" s="11"/>
      <c r="F64" s="5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</row>
    <row r="65" spans="1:64" x14ac:dyDescent="0.25">
      <c r="C65" s="14"/>
      <c r="D65" s="11"/>
      <c r="F65" s="5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</row>
    <row r="66" spans="1:64" x14ac:dyDescent="0.25">
      <c r="C66" s="14"/>
      <c r="D66" s="11"/>
      <c r="F66" s="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</row>
    <row r="67" spans="1:64" x14ac:dyDescent="0.25">
      <c r="C67" s="3"/>
      <c r="F67" s="5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</row>
    <row r="68" spans="1:64" x14ac:dyDescent="0.25">
      <c r="C68" s="3"/>
      <c r="F68" s="5"/>
      <c r="H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</row>
    <row r="69" spans="1:64" x14ac:dyDescent="0.25">
      <c r="C69" s="3"/>
      <c r="F69" s="5"/>
      <c r="H69" s="11"/>
    </row>
    <row r="70" spans="1:64" x14ac:dyDescent="0.25">
      <c r="C70" s="3"/>
      <c r="F70" s="5"/>
      <c r="H70" s="11"/>
    </row>
    <row r="71" spans="1:64" x14ac:dyDescent="0.25">
      <c r="C71" s="3"/>
      <c r="F71" s="5"/>
    </row>
    <row r="72" spans="1:64" x14ac:dyDescent="0.25">
      <c r="C72" s="3"/>
      <c r="F72" s="5"/>
    </row>
    <row r="73" spans="1:64" x14ac:dyDescent="0.25">
      <c r="C73" s="3"/>
      <c r="F73" s="5"/>
    </row>
    <row r="74" spans="1:64" x14ac:dyDescent="0.25">
      <c r="C74" s="3"/>
      <c r="F74" s="5"/>
    </row>
    <row r="75" spans="1:64" x14ac:dyDescent="0.25">
      <c r="C75" s="3"/>
      <c r="F75" s="5"/>
    </row>
    <row r="76" spans="1:64" x14ac:dyDescent="0.25">
      <c r="C76" s="3"/>
      <c r="F76" s="5"/>
    </row>
    <row r="77" spans="1:64" x14ac:dyDescent="0.25">
      <c r="C77" s="3"/>
      <c r="F77" s="6"/>
    </row>
    <row r="78" spans="1:64" s="9" customFormat="1" x14ac:dyDescent="0.25">
      <c r="A78" s="109"/>
      <c r="B78" s="7"/>
      <c r="C78" s="3"/>
      <c r="D78"/>
      <c r="E78" s="114"/>
      <c r="F78" s="6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9" customFormat="1" x14ac:dyDescent="0.25">
      <c r="A79" s="109"/>
      <c r="B79" s="7"/>
      <c r="C79" s="3"/>
      <c r="D79"/>
      <c r="E79" s="114"/>
      <c r="F79" s="6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9" customFormat="1" x14ac:dyDescent="0.25">
      <c r="A80" s="109"/>
      <c r="B80" s="7"/>
      <c r="C80" s="3"/>
      <c r="D80"/>
      <c r="E80" s="114"/>
      <c r="F80" s="6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9" customFormat="1" x14ac:dyDescent="0.25">
      <c r="A81" s="109"/>
      <c r="B81" s="7"/>
      <c r="C81" s="3"/>
      <c r="D81"/>
      <c r="E81" s="114"/>
      <c r="F81" s="6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9" customFormat="1" x14ac:dyDescent="0.25">
      <c r="A82" s="109"/>
      <c r="B82" s="7"/>
      <c r="C82" s="3"/>
      <c r="D82"/>
      <c r="E82" s="114"/>
      <c r="F82" s="6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9" customFormat="1" x14ac:dyDescent="0.25">
      <c r="A83" s="109"/>
      <c r="B83" s="7"/>
      <c r="C83" s="3"/>
      <c r="D83"/>
      <c r="E83" s="114"/>
      <c r="F83" s="6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9" customFormat="1" x14ac:dyDescent="0.25">
      <c r="A84" s="109"/>
      <c r="B84" s="7"/>
      <c r="C84" s="3"/>
      <c r="D84"/>
      <c r="E84" s="114"/>
      <c r="F84" s="6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9" customFormat="1" x14ac:dyDescent="0.25">
      <c r="A85" s="109"/>
      <c r="B85" s="7"/>
      <c r="C85" s="3"/>
      <c r="D85"/>
      <c r="E85" s="114"/>
      <c r="F85" s="6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9" customFormat="1" x14ac:dyDescent="0.25">
      <c r="A86" s="109"/>
      <c r="B86" s="7"/>
      <c r="C86" s="3"/>
      <c r="D86"/>
      <c r="E86" s="114"/>
      <c r="F86" s="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9" customFormat="1" x14ac:dyDescent="0.25">
      <c r="A87" s="109"/>
      <c r="B87" s="7"/>
      <c r="C87" s="3"/>
      <c r="D87"/>
      <c r="E87" s="114"/>
      <c r="F87" s="6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9" customFormat="1" x14ac:dyDescent="0.25">
      <c r="A88" s="109"/>
      <c r="B88" s="7"/>
      <c r="C88" s="3"/>
      <c r="D88"/>
      <c r="E88" s="114"/>
      <c r="F88" s="6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9" customFormat="1" x14ac:dyDescent="0.25">
      <c r="A89" s="109"/>
      <c r="B89" s="7"/>
      <c r="C89" s="3"/>
      <c r="D89"/>
      <c r="E89" s="114"/>
      <c r="F89" s="6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9" customFormat="1" x14ac:dyDescent="0.25">
      <c r="A90" s="109"/>
      <c r="B90" s="7"/>
      <c r="C90" s="3"/>
      <c r="D90"/>
      <c r="E90" s="114"/>
      <c r="F90" s="6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9" customFormat="1" x14ac:dyDescent="0.25">
      <c r="A91" s="109"/>
      <c r="B91" s="7"/>
      <c r="C91" s="3"/>
      <c r="D91"/>
      <c r="E91" s="114"/>
      <c r="F91" s="6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9" customFormat="1" x14ac:dyDescent="0.25">
      <c r="A92" s="109"/>
      <c r="B92" s="7"/>
      <c r="C92" s="3"/>
      <c r="D92"/>
      <c r="E92" s="114"/>
      <c r="F92" s="6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9" customFormat="1" x14ac:dyDescent="0.25">
      <c r="A93" s="109"/>
      <c r="B93" s="7"/>
      <c r="C93" s="3"/>
      <c r="D93"/>
      <c r="E93" s="114"/>
      <c r="F93" s="6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9" customFormat="1" x14ac:dyDescent="0.25">
      <c r="A94" s="109"/>
      <c r="B94" s="7"/>
      <c r="C94" s="3"/>
      <c r="D94"/>
      <c r="E94" s="114"/>
      <c r="F94" s="6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9" customFormat="1" x14ac:dyDescent="0.25">
      <c r="A95" s="109"/>
      <c r="B95" s="7"/>
      <c r="C95" s="3"/>
      <c r="D95"/>
      <c r="E95" s="114"/>
      <c r="F95" s="6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9" customFormat="1" x14ac:dyDescent="0.25">
      <c r="A96" s="109"/>
      <c r="B96" s="7"/>
      <c r="C96" s="3"/>
      <c r="D96"/>
      <c r="E96" s="114"/>
      <c r="F96" s="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9" customFormat="1" x14ac:dyDescent="0.25">
      <c r="A97" s="109"/>
      <c r="B97" s="7"/>
      <c r="C97" s="3"/>
      <c r="D97"/>
      <c r="E97" s="114"/>
      <c r="F97" s="6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9" customFormat="1" x14ac:dyDescent="0.25">
      <c r="A98" s="109"/>
      <c r="B98" s="7"/>
      <c r="C98"/>
      <c r="D98"/>
      <c r="E98" s="114"/>
      <c r="F98" s="6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9" customFormat="1" x14ac:dyDescent="0.25">
      <c r="A99" s="109"/>
      <c r="B99" s="7"/>
      <c r="C99"/>
      <c r="D99"/>
      <c r="E99" s="114"/>
      <c r="F99" s="6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9" customFormat="1" x14ac:dyDescent="0.25">
      <c r="A100" s="109"/>
      <c r="B100" s="7"/>
      <c r="C100"/>
      <c r="D100"/>
      <c r="E100" s="114"/>
      <c r="F100" s="6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9" customFormat="1" x14ac:dyDescent="0.25">
      <c r="A101" s="109"/>
      <c r="B101" s="7"/>
      <c r="C101"/>
      <c r="D101"/>
      <c r="E101" s="114"/>
      <c r="F101" s="6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9" customFormat="1" x14ac:dyDescent="0.25">
      <c r="A102" s="109"/>
      <c r="B102" s="7"/>
      <c r="C102"/>
      <c r="D102"/>
      <c r="E102" s="114"/>
      <c r="F102" s="6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9" customFormat="1" x14ac:dyDescent="0.25">
      <c r="A103" s="109"/>
      <c r="B103" s="7"/>
      <c r="C103"/>
      <c r="D103"/>
      <c r="E103" s="114"/>
      <c r="F103" s="6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9" customFormat="1" x14ac:dyDescent="0.25">
      <c r="A104" s="109"/>
      <c r="B104" s="7"/>
      <c r="C104"/>
      <c r="D104"/>
      <c r="E104" s="114"/>
      <c r="F104" s="6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9" customFormat="1" x14ac:dyDescent="0.25">
      <c r="A105" s="109"/>
      <c r="B105" s="7"/>
      <c r="C105"/>
      <c r="D105"/>
      <c r="E105" s="114"/>
      <c r="F105" s="6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9" customFormat="1" x14ac:dyDescent="0.25">
      <c r="A106" s="109"/>
      <c r="B106" s="7"/>
      <c r="C106"/>
      <c r="D106"/>
      <c r="E106" s="114"/>
      <c r="F106" s="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9" customFormat="1" x14ac:dyDescent="0.25">
      <c r="A107" s="109"/>
      <c r="B107" s="7"/>
      <c r="C107"/>
      <c r="D107"/>
      <c r="E107" s="114"/>
      <c r="F107" s="6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9" customFormat="1" x14ac:dyDescent="0.25">
      <c r="A108" s="109"/>
      <c r="B108" s="7"/>
      <c r="C108"/>
      <c r="D108"/>
      <c r="E108" s="114"/>
      <c r="F108" s="6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9" customFormat="1" x14ac:dyDescent="0.25">
      <c r="A109" s="109"/>
      <c r="B109" s="7"/>
      <c r="C109"/>
      <c r="D109"/>
      <c r="E109" s="114"/>
      <c r="F109" s="6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9" customFormat="1" x14ac:dyDescent="0.25">
      <c r="A110" s="109"/>
      <c r="B110" s="7"/>
      <c r="C110"/>
      <c r="D110"/>
      <c r="E110" s="114"/>
      <c r="F110" s="6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9" customFormat="1" x14ac:dyDescent="0.25">
      <c r="A111" s="109"/>
      <c r="B111" s="7"/>
      <c r="C111"/>
      <c r="D111"/>
      <c r="E111" s="114"/>
      <c r="F111" s="6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9" customFormat="1" x14ac:dyDescent="0.25">
      <c r="A112" s="109"/>
      <c r="B112" s="7"/>
      <c r="C112"/>
      <c r="D112"/>
      <c r="E112" s="114"/>
      <c r="F112" s="4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9" customFormat="1" x14ac:dyDescent="0.25">
      <c r="A113" s="109"/>
      <c r="B113" s="7"/>
      <c r="C113"/>
      <c r="D113"/>
      <c r="E113" s="114"/>
      <c r="F113" s="4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</sheetData>
  <mergeCells count="8">
    <mergeCell ref="G7:G8"/>
    <mergeCell ref="H7:H8"/>
    <mergeCell ref="F7:F8"/>
    <mergeCell ref="A7:A8"/>
    <mergeCell ref="B7:B8"/>
    <mergeCell ref="C7:C8"/>
    <mergeCell ref="D7:D8"/>
    <mergeCell ref="E7:E8"/>
  </mergeCells>
  <hyperlinks>
    <hyperlink ref="D54" r:id="rId1" xr:uid="{326DBDD0-F5BC-4564-8901-FBC913972DE5}"/>
  </hyperlinks>
  <pageMargins left="0.70866141732283472" right="0.70866141732283472" top="0.74803149606299213" bottom="0.74803149606299213" header="0.31496062992125984" footer="0.31496062992125984"/>
  <pageSetup paperSize="9" scale="40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A9D8C-22B8-4FEE-A31B-8B7B61A6C03F}">
  <sheetPr>
    <pageSetUpPr fitToPage="1"/>
  </sheetPr>
  <dimension ref="A1:BM113"/>
  <sheetViews>
    <sheetView topLeftCell="A12" zoomScaleNormal="100" workbookViewId="0">
      <selection activeCell="D18" sqref="D18"/>
    </sheetView>
  </sheetViews>
  <sheetFormatPr baseColWidth="10" defaultColWidth="9" defaultRowHeight="15" x14ac:dyDescent="0.25"/>
  <cols>
    <col min="1" max="1" width="6.625" style="109" customWidth="1"/>
    <col min="2" max="2" width="15.25" style="7" customWidth="1"/>
    <col min="3" max="3" width="9.625" customWidth="1"/>
    <col min="4" max="4" width="52.625" customWidth="1"/>
    <col min="5" max="5" width="10.875" style="114" customWidth="1"/>
    <col min="6" max="6" width="14.25" style="4" customWidth="1"/>
    <col min="7" max="7" width="18.375" style="9" customWidth="1"/>
    <col min="8" max="8" width="3.75" bestFit="1" customWidth="1"/>
    <col min="9" max="9" width="6.875" customWidth="1"/>
    <col min="10" max="10" width="9.125" customWidth="1"/>
    <col min="11" max="11" width="11" bestFit="1" customWidth="1"/>
    <col min="14" max="14" width="17.625" customWidth="1"/>
  </cols>
  <sheetData>
    <row r="1" spans="1:64" x14ac:dyDescent="0.25">
      <c r="B1" s="12"/>
      <c r="C1" s="11"/>
      <c r="D1" s="11"/>
      <c r="F1" s="13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</row>
    <row r="2" spans="1:64" s="15" customFormat="1" ht="15.75" x14ac:dyDescent="0.25">
      <c r="A2" s="109"/>
      <c r="B2" s="16"/>
      <c r="D2" s="17" t="s">
        <v>39</v>
      </c>
      <c r="E2" s="114"/>
      <c r="F2" s="19"/>
      <c r="G2" s="20"/>
    </row>
    <row r="3" spans="1:64" s="15" customFormat="1" ht="15.75" x14ac:dyDescent="0.25">
      <c r="A3" s="110"/>
      <c r="B3" s="22"/>
      <c r="C3" s="21"/>
      <c r="D3" s="17" t="s">
        <v>0</v>
      </c>
      <c r="E3" s="114"/>
      <c r="F3" s="23" t="s">
        <v>1</v>
      </c>
      <c r="G3" s="24"/>
    </row>
    <row r="4" spans="1:64" s="15" customFormat="1" ht="17.45" customHeight="1" thickBot="1" x14ac:dyDescent="0.3">
      <c r="A4" s="110"/>
      <c r="B4" s="40" t="s">
        <v>18</v>
      </c>
      <c r="C4" s="21"/>
      <c r="D4" s="25" t="s">
        <v>27</v>
      </c>
      <c r="E4" s="114"/>
      <c r="F4" s="23"/>
      <c r="G4" s="24"/>
    </row>
    <row r="5" spans="1:64" s="15" customFormat="1" ht="28.5" customHeight="1" thickBot="1" x14ac:dyDescent="0.35">
      <c r="A5" s="110"/>
      <c r="B5" s="98" t="s">
        <v>111</v>
      </c>
      <c r="C5" s="21"/>
      <c r="D5" s="41" t="s">
        <v>110</v>
      </c>
      <c r="E5" s="114"/>
      <c r="F5" s="23"/>
      <c r="G5" s="24"/>
      <c r="H5" s="48" t="s">
        <v>1</v>
      </c>
    </row>
    <row r="6" spans="1:64" ht="15.75" x14ac:dyDescent="0.25">
      <c r="A6" s="110"/>
      <c r="B6" s="34" t="s">
        <v>116</v>
      </c>
      <c r="C6" s="1"/>
      <c r="D6" s="1"/>
      <c r="F6" s="2" t="s">
        <v>1</v>
      </c>
      <c r="G6" s="10" t="s">
        <v>1</v>
      </c>
      <c r="H6" s="15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</row>
    <row r="7" spans="1:64" ht="19.5" customHeight="1" x14ac:dyDescent="0.15">
      <c r="A7" s="137" t="s">
        <v>36</v>
      </c>
      <c r="B7" s="138" t="s">
        <v>37</v>
      </c>
      <c r="C7" s="138" t="s">
        <v>38</v>
      </c>
      <c r="D7" s="137" t="s">
        <v>2</v>
      </c>
      <c r="E7" s="140" t="s">
        <v>3</v>
      </c>
      <c r="F7" s="137" t="s">
        <v>4</v>
      </c>
      <c r="G7" s="137" t="s">
        <v>5</v>
      </c>
      <c r="I7" s="137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</row>
    <row r="8" spans="1:64" ht="19.5" customHeight="1" x14ac:dyDescent="0.2">
      <c r="A8" s="137"/>
      <c r="B8" s="139"/>
      <c r="C8" s="139"/>
      <c r="D8" s="137"/>
      <c r="E8" s="140"/>
      <c r="F8" s="137"/>
      <c r="G8" s="137"/>
      <c r="H8" s="15"/>
      <c r="I8" s="137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</row>
    <row r="9" spans="1:64" s="36" customFormat="1" ht="39.75" customHeight="1" x14ac:dyDescent="0.15">
      <c r="A9" s="47">
        <v>1</v>
      </c>
      <c r="B9" s="42"/>
      <c r="C9" s="43" t="s">
        <v>6</v>
      </c>
      <c r="D9" s="44" t="s">
        <v>85</v>
      </c>
      <c r="E9" s="45" t="s">
        <v>16</v>
      </c>
      <c r="F9" s="46">
        <v>45748</v>
      </c>
      <c r="G9" s="47" t="s">
        <v>29</v>
      </c>
      <c r="H9" s="141"/>
      <c r="I9" s="47"/>
      <c r="J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</row>
    <row r="10" spans="1:64" s="36" customFormat="1" ht="39.75" customHeight="1" x14ac:dyDescent="0.15">
      <c r="A10" s="47">
        <v>2</v>
      </c>
      <c r="B10" s="42"/>
      <c r="C10" s="43" t="s">
        <v>6</v>
      </c>
      <c r="D10" s="44" t="s">
        <v>33</v>
      </c>
      <c r="E10" s="45" t="s">
        <v>17</v>
      </c>
      <c r="F10" s="46">
        <v>45751</v>
      </c>
      <c r="G10" s="47" t="s">
        <v>29</v>
      </c>
      <c r="H10" s="142"/>
      <c r="I10" s="47"/>
      <c r="K10"/>
      <c r="L10" s="35"/>
      <c r="M10" s="108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</row>
    <row r="11" spans="1:64" s="36" customFormat="1" ht="39.75" customHeight="1" x14ac:dyDescent="0.15">
      <c r="A11" s="47">
        <v>3</v>
      </c>
      <c r="B11" s="42"/>
      <c r="C11" s="43" t="s">
        <v>6</v>
      </c>
      <c r="D11" s="44" t="s">
        <v>34</v>
      </c>
      <c r="E11" s="45" t="s">
        <v>16</v>
      </c>
      <c r="F11" s="46">
        <v>45755</v>
      </c>
      <c r="G11" s="47" t="s">
        <v>29</v>
      </c>
      <c r="H11" s="142"/>
      <c r="I11" s="47"/>
      <c r="K11" s="35"/>
      <c r="L11" s="35"/>
      <c r="M11" s="108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</row>
    <row r="12" spans="1:64" s="36" customFormat="1" ht="39.75" customHeight="1" x14ac:dyDescent="0.15">
      <c r="A12" s="111">
        <v>4</v>
      </c>
      <c r="B12" s="42" t="s">
        <v>88</v>
      </c>
      <c r="C12" s="43"/>
      <c r="D12" s="44" t="s">
        <v>89</v>
      </c>
      <c r="E12" s="45" t="s">
        <v>17</v>
      </c>
      <c r="F12" s="46">
        <f>+F11+3</f>
        <v>45758</v>
      </c>
      <c r="G12" s="47" t="s">
        <v>28</v>
      </c>
      <c r="H12" s="142"/>
      <c r="I12" s="47"/>
      <c r="J12" s="35"/>
      <c r="K12" s="51"/>
      <c r="L12" s="52"/>
      <c r="M12" s="51"/>
      <c r="N12" s="37"/>
      <c r="O12" s="53"/>
      <c r="P12" s="54"/>
      <c r="Q12" s="50"/>
      <c r="S12" s="50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</row>
    <row r="13" spans="1:64" s="36" customFormat="1" ht="39.75" customHeight="1" x14ac:dyDescent="0.15">
      <c r="A13" s="47">
        <v>5</v>
      </c>
      <c r="B13" s="42"/>
      <c r="C13" s="43" t="s">
        <v>6</v>
      </c>
      <c r="D13" s="44" t="s">
        <v>7</v>
      </c>
      <c r="E13" s="45" t="s">
        <v>16</v>
      </c>
      <c r="F13" s="46">
        <f>+F12+4</f>
        <v>45762</v>
      </c>
      <c r="G13" s="47" t="s">
        <v>43</v>
      </c>
      <c r="H13" s="142"/>
      <c r="I13" s="58"/>
      <c r="J13" s="36">
        <v>1</v>
      </c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</row>
    <row r="14" spans="1:64" s="36" customFormat="1" ht="39.75" customHeight="1" x14ac:dyDescent="0.15">
      <c r="A14" s="47"/>
      <c r="B14" s="42"/>
      <c r="C14" s="43"/>
      <c r="D14" s="93" t="s">
        <v>112</v>
      </c>
      <c r="E14" s="45" t="s">
        <v>17</v>
      </c>
      <c r="F14" s="46">
        <v>45765</v>
      </c>
      <c r="G14" s="47"/>
      <c r="H14" s="142"/>
      <c r="I14" s="58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</row>
    <row r="15" spans="1:64" s="36" customFormat="1" ht="39.75" customHeight="1" x14ac:dyDescent="0.15">
      <c r="A15" s="47">
        <v>6</v>
      </c>
      <c r="B15" s="42" t="s">
        <v>30</v>
      </c>
      <c r="C15" s="43"/>
      <c r="D15" s="44" t="s">
        <v>8</v>
      </c>
      <c r="E15" s="45" t="s">
        <v>16</v>
      </c>
      <c r="F15" s="46">
        <v>45769</v>
      </c>
      <c r="G15" s="47" t="s">
        <v>43</v>
      </c>
      <c r="H15" s="142"/>
      <c r="I15" s="47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</row>
    <row r="16" spans="1:64" s="36" customFormat="1" ht="39.75" customHeight="1" x14ac:dyDescent="0.15">
      <c r="A16" s="111">
        <v>7</v>
      </c>
      <c r="B16" s="49"/>
      <c r="C16" s="43" t="s">
        <v>6</v>
      </c>
      <c r="D16" s="44" t="s">
        <v>19</v>
      </c>
      <c r="E16" s="45" t="s">
        <v>17</v>
      </c>
      <c r="F16" s="46">
        <v>45772</v>
      </c>
      <c r="G16" s="47" t="s">
        <v>83</v>
      </c>
      <c r="H16" s="142"/>
      <c r="I16" s="58"/>
      <c r="K16" s="35"/>
      <c r="L16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</row>
    <row r="17" spans="1:64" s="38" customFormat="1" ht="39.75" customHeight="1" x14ac:dyDescent="0.15">
      <c r="A17" s="111">
        <v>8</v>
      </c>
      <c r="B17" s="42" t="s">
        <v>31</v>
      </c>
      <c r="C17" s="44"/>
      <c r="D17" s="44" t="s">
        <v>9</v>
      </c>
      <c r="E17" s="45" t="s">
        <v>16</v>
      </c>
      <c r="F17" s="46">
        <f>+F15+7</f>
        <v>45776</v>
      </c>
      <c r="G17" s="47" t="s">
        <v>43</v>
      </c>
      <c r="H17" s="142"/>
      <c r="I17" s="47"/>
      <c r="J17" s="35"/>
      <c r="K17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</row>
    <row r="18" spans="1:64" s="38" customFormat="1" ht="39.75" customHeight="1" x14ac:dyDescent="0.15">
      <c r="A18" s="47"/>
      <c r="B18" s="42"/>
      <c r="C18" s="44"/>
      <c r="D18" s="93" t="s">
        <v>113</v>
      </c>
      <c r="E18" s="45" t="s">
        <v>17</v>
      </c>
      <c r="F18" s="64">
        <v>45779</v>
      </c>
      <c r="G18" s="47"/>
      <c r="H18" s="142"/>
      <c r="I18" s="47"/>
      <c r="J18" s="35"/>
      <c r="K18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</row>
    <row r="19" spans="1:64" s="36" customFormat="1" ht="39.75" customHeight="1" x14ac:dyDescent="0.15">
      <c r="A19" s="47">
        <v>9</v>
      </c>
      <c r="B19" s="42"/>
      <c r="C19" s="43" t="s">
        <v>6</v>
      </c>
      <c r="D19" s="44" t="s">
        <v>35</v>
      </c>
      <c r="E19" s="86" t="s">
        <v>16</v>
      </c>
      <c r="F19" s="64">
        <v>45783</v>
      </c>
      <c r="G19" s="47" t="s">
        <v>43</v>
      </c>
      <c r="H19" s="142"/>
      <c r="I19" s="58"/>
      <c r="K19" s="35"/>
      <c r="L19" s="35"/>
      <c r="M19" s="35"/>
      <c r="N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</row>
    <row r="20" spans="1:64" s="36" customFormat="1" ht="39.75" customHeight="1" x14ac:dyDescent="0.15">
      <c r="A20" s="47">
        <v>10</v>
      </c>
      <c r="B20" s="42" t="s">
        <v>40</v>
      </c>
      <c r="C20" s="43"/>
      <c r="D20" s="44" t="s">
        <v>45</v>
      </c>
      <c r="E20" s="45" t="s">
        <v>17</v>
      </c>
      <c r="F20" s="46">
        <v>45786</v>
      </c>
      <c r="G20" s="47" t="s">
        <v>43</v>
      </c>
      <c r="H20" s="142"/>
      <c r="I20" s="58"/>
      <c r="J20" s="36">
        <v>1</v>
      </c>
      <c r="L20" s="35"/>
      <c r="M20" s="35"/>
      <c r="N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</row>
    <row r="21" spans="1:64" s="36" customFormat="1" ht="39.75" customHeight="1" x14ac:dyDescent="0.15">
      <c r="A21" s="47">
        <v>11</v>
      </c>
      <c r="C21" s="43" t="s">
        <v>6</v>
      </c>
      <c r="D21" s="44" t="s">
        <v>66</v>
      </c>
      <c r="E21" s="45" t="s">
        <v>16</v>
      </c>
      <c r="F21" s="46">
        <f>+F19+7</f>
        <v>45790</v>
      </c>
      <c r="G21" s="47" t="s">
        <v>29</v>
      </c>
      <c r="H21" s="142"/>
      <c r="I21" s="47"/>
      <c r="L21" s="35"/>
      <c r="M21" s="35"/>
      <c r="N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</row>
    <row r="22" spans="1:64" s="36" customFormat="1" ht="39.75" customHeight="1" x14ac:dyDescent="0.15">
      <c r="A22" s="111">
        <v>12</v>
      </c>
      <c r="B22" s="42" t="s">
        <v>91</v>
      </c>
      <c r="C22" s="43"/>
      <c r="D22" s="44" t="s">
        <v>67</v>
      </c>
      <c r="E22" s="45" t="s">
        <v>17</v>
      </c>
      <c r="F22" s="46">
        <f>+F20+7</f>
        <v>45793</v>
      </c>
      <c r="G22" s="47" t="s">
        <v>83</v>
      </c>
      <c r="H22" s="142"/>
      <c r="I22" s="49"/>
      <c r="K22" s="35"/>
      <c r="L22" s="35"/>
      <c r="M22" s="35"/>
      <c r="N22" s="35"/>
      <c r="P22" s="35"/>
      <c r="Q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</row>
    <row r="23" spans="1:64" s="36" customFormat="1" ht="39.75" customHeight="1" x14ac:dyDescent="0.15">
      <c r="A23" s="47">
        <v>13</v>
      </c>
      <c r="B23" s="42" t="s">
        <v>90</v>
      </c>
      <c r="C23" s="43"/>
      <c r="D23" s="44" t="s">
        <v>67</v>
      </c>
      <c r="E23" s="45" t="s">
        <v>16</v>
      </c>
      <c r="F23" s="46">
        <f>+F22+4</f>
        <v>45797</v>
      </c>
      <c r="G23" s="47" t="s">
        <v>28</v>
      </c>
      <c r="H23" s="141"/>
      <c r="I23" s="47"/>
      <c r="J23" s="35"/>
      <c r="K23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</row>
    <row r="24" spans="1:64" s="36" customFormat="1" ht="39.75" customHeight="1" x14ac:dyDescent="0.15">
      <c r="A24" s="47">
        <v>14</v>
      </c>
      <c r="B24" s="60"/>
      <c r="C24" s="60"/>
      <c r="D24" s="62" t="s">
        <v>84</v>
      </c>
      <c r="E24" s="60" t="s">
        <v>17</v>
      </c>
      <c r="F24" s="66">
        <v>45800</v>
      </c>
      <c r="G24" s="61" t="s">
        <v>83</v>
      </c>
      <c r="H24" s="142"/>
      <c r="I24" s="49"/>
      <c r="K24" s="35"/>
      <c r="L24" s="35"/>
      <c r="M24" s="35"/>
      <c r="N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</row>
    <row r="25" spans="1:64" s="36" customFormat="1" ht="39.75" customHeight="1" x14ac:dyDescent="0.15">
      <c r="A25" s="47">
        <v>15</v>
      </c>
      <c r="B25" s="42"/>
      <c r="C25" s="43" t="s">
        <v>6</v>
      </c>
      <c r="D25" s="44" t="s">
        <v>42</v>
      </c>
      <c r="E25" s="44" t="s">
        <v>16</v>
      </c>
      <c r="F25" s="46">
        <f>+F24+4</f>
        <v>45804</v>
      </c>
      <c r="G25" s="47" t="s">
        <v>83</v>
      </c>
      <c r="H25" s="142"/>
      <c r="I25" s="58"/>
      <c r="K25" s="35"/>
      <c r="L25" s="35"/>
      <c r="M25" s="35"/>
      <c r="N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</row>
    <row r="26" spans="1:64" s="36" customFormat="1" ht="39.75" customHeight="1" x14ac:dyDescent="0.15">
      <c r="A26" s="47">
        <v>16</v>
      </c>
      <c r="B26" s="42" t="s">
        <v>32</v>
      </c>
      <c r="C26" s="43"/>
      <c r="D26" s="44" t="s">
        <v>80</v>
      </c>
      <c r="E26" s="45" t="s">
        <v>17</v>
      </c>
      <c r="F26" s="64">
        <v>45807</v>
      </c>
      <c r="G26" s="47" t="s">
        <v>83</v>
      </c>
      <c r="H26" s="142"/>
      <c r="I26" s="47"/>
      <c r="K26" s="35"/>
      <c r="L26" s="35"/>
      <c r="M26" s="35"/>
      <c r="N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</row>
    <row r="27" spans="1:64" s="36" customFormat="1" ht="39.75" customHeight="1" x14ac:dyDescent="0.15">
      <c r="A27" s="111">
        <v>17</v>
      </c>
      <c r="B27" s="42"/>
      <c r="C27" s="43" t="s">
        <v>6</v>
      </c>
      <c r="D27" s="44" t="s">
        <v>87</v>
      </c>
      <c r="E27" s="94" t="s">
        <v>16</v>
      </c>
      <c r="F27" s="46">
        <f>+F26+4</f>
        <v>45811</v>
      </c>
      <c r="G27" s="91" t="s">
        <v>29</v>
      </c>
      <c r="H27" s="142"/>
      <c r="I27" s="58"/>
      <c r="J27" s="39"/>
      <c r="K27" s="65"/>
      <c r="L27" s="35"/>
      <c r="M27" s="35"/>
      <c r="N27" s="35"/>
      <c r="P27" s="35"/>
      <c r="Q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</row>
    <row r="28" spans="1:64" s="36" customFormat="1" ht="39.75" customHeight="1" x14ac:dyDescent="0.15">
      <c r="A28" s="47">
        <f t="shared" ref="A28" si="0">+A27+1</f>
        <v>18</v>
      </c>
      <c r="B28" s="42" t="s">
        <v>15</v>
      </c>
      <c r="C28" s="43"/>
      <c r="D28" s="44" t="s">
        <v>65</v>
      </c>
      <c r="E28" s="45" t="s">
        <v>17</v>
      </c>
      <c r="F28" s="46">
        <v>45814</v>
      </c>
      <c r="G28" s="58" t="s">
        <v>28</v>
      </c>
      <c r="H28" s="142"/>
      <c r="I28" s="47"/>
      <c r="Q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</row>
    <row r="29" spans="1:64" s="36" customFormat="1" ht="39.75" customHeight="1" x14ac:dyDescent="0.15">
      <c r="A29" s="47">
        <v>19</v>
      </c>
      <c r="B29" s="42" t="s">
        <v>46</v>
      </c>
      <c r="C29" s="43"/>
      <c r="D29" s="44" t="s">
        <v>10</v>
      </c>
      <c r="E29" s="45" t="s">
        <v>16</v>
      </c>
      <c r="F29" s="46">
        <f>+F28+4</f>
        <v>45818</v>
      </c>
      <c r="G29" s="58" t="s">
        <v>28</v>
      </c>
      <c r="H29" s="142"/>
      <c r="I29" s="47"/>
      <c r="J29" s="35"/>
      <c r="K29" s="35"/>
      <c r="L29" s="6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</row>
    <row r="30" spans="1:64" s="36" customFormat="1" ht="39.75" customHeight="1" x14ac:dyDescent="0.15">
      <c r="A30" s="47">
        <v>20</v>
      </c>
      <c r="B30" s="88"/>
      <c r="C30" s="87" t="s">
        <v>6</v>
      </c>
      <c r="D30" s="89" t="s">
        <v>79</v>
      </c>
      <c r="E30" s="90" t="s">
        <v>17</v>
      </c>
      <c r="F30" s="64">
        <f>+F29+3</f>
        <v>45821</v>
      </c>
      <c r="G30" s="91" t="s">
        <v>29</v>
      </c>
      <c r="H30" s="142"/>
      <c r="I30" s="91"/>
      <c r="J30" s="37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</row>
    <row r="31" spans="1:64" s="36" customFormat="1" ht="51.75" customHeight="1" x14ac:dyDescent="0.15">
      <c r="A31" s="47">
        <v>21</v>
      </c>
      <c r="B31" s="49"/>
      <c r="C31" s="43" t="s">
        <v>6</v>
      </c>
      <c r="D31" s="44" t="s">
        <v>21</v>
      </c>
      <c r="E31" s="45" t="s">
        <v>16</v>
      </c>
      <c r="F31" s="46">
        <f>+F30+4</f>
        <v>45825</v>
      </c>
      <c r="G31" s="47" t="s">
        <v>29</v>
      </c>
      <c r="H31" s="142"/>
      <c r="I31" s="47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</row>
    <row r="32" spans="1:64" s="36" customFormat="1" ht="51.75" customHeight="1" x14ac:dyDescent="0.15">
      <c r="A32" s="111"/>
      <c r="C32" s="43"/>
      <c r="D32" s="93" t="s">
        <v>115</v>
      </c>
      <c r="E32" s="45" t="s">
        <v>114</v>
      </c>
      <c r="F32" s="46">
        <v>45828</v>
      </c>
      <c r="G32" s="47"/>
      <c r="H32" s="142"/>
      <c r="I32" s="47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</row>
    <row r="33" spans="1:64" s="36" customFormat="1" ht="35.25" customHeight="1" x14ac:dyDescent="0.15">
      <c r="A33" s="47">
        <v>22</v>
      </c>
      <c r="B33" s="42" t="s">
        <v>24</v>
      </c>
      <c r="C33" s="43"/>
      <c r="D33" s="44" t="s">
        <v>11</v>
      </c>
      <c r="E33" s="45" t="s">
        <v>16</v>
      </c>
      <c r="F33" s="46">
        <v>45832</v>
      </c>
      <c r="G33" s="47" t="s">
        <v>28</v>
      </c>
      <c r="H33" s="142"/>
      <c r="I33" s="85"/>
      <c r="J33" s="35"/>
      <c r="K33" s="107"/>
      <c r="L33" s="94"/>
      <c r="M33" s="37"/>
      <c r="N33" s="53"/>
      <c r="O33" s="54"/>
      <c r="P33" s="50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</row>
    <row r="34" spans="1:64" s="36" customFormat="1" ht="66" customHeight="1" x14ac:dyDescent="0.15">
      <c r="A34" s="47">
        <v>23</v>
      </c>
      <c r="B34" s="42"/>
      <c r="C34" s="43" t="s">
        <v>6</v>
      </c>
      <c r="D34" s="44" t="s">
        <v>81</v>
      </c>
      <c r="E34" s="45" t="s">
        <v>17</v>
      </c>
      <c r="F34" s="46">
        <v>45835</v>
      </c>
      <c r="G34" s="47" t="s">
        <v>83</v>
      </c>
      <c r="H34" s="142"/>
      <c r="I34" s="8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</row>
    <row r="35" spans="1:64" s="36" customFormat="1" ht="55.5" customHeight="1" x14ac:dyDescent="0.15">
      <c r="A35" s="47">
        <v>24</v>
      </c>
      <c r="B35" s="42">
        <v>37</v>
      </c>
      <c r="C35" s="43"/>
      <c r="D35" s="44" t="s">
        <v>11</v>
      </c>
      <c r="E35" s="45" t="s">
        <v>16</v>
      </c>
      <c r="F35" s="46">
        <v>45839</v>
      </c>
      <c r="G35" s="47" t="s">
        <v>28</v>
      </c>
      <c r="H35" s="142"/>
      <c r="I35" s="47"/>
      <c r="J35" s="35"/>
      <c r="K35" s="107"/>
      <c r="L35" s="94"/>
      <c r="M35" s="37"/>
      <c r="N35" s="53"/>
      <c r="O35" s="5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</row>
    <row r="36" spans="1:64" s="36" customFormat="1" ht="57" customHeight="1" x14ac:dyDescent="0.15">
      <c r="A36" s="47">
        <v>25</v>
      </c>
      <c r="B36" s="42"/>
      <c r="C36" s="43" t="s">
        <v>6</v>
      </c>
      <c r="D36" s="44" t="s">
        <v>82</v>
      </c>
      <c r="E36" s="45" t="s">
        <v>17</v>
      </c>
      <c r="F36" s="46">
        <v>45842</v>
      </c>
      <c r="G36" s="47" t="s">
        <v>43</v>
      </c>
      <c r="H36" s="141"/>
      <c r="I36" s="42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</row>
    <row r="37" spans="1:64" s="36" customFormat="1" ht="57" customHeight="1" x14ac:dyDescent="0.15">
      <c r="A37" s="111">
        <v>26</v>
      </c>
      <c r="B37" s="42" t="s">
        <v>41</v>
      </c>
      <c r="C37" s="43"/>
      <c r="D37" s="44" t="s">
        <v>117</v>
      </c>
      <c r="E37" s="45" t="s">
        <v>16</v>
      </c>
      <c r="F37" s="46">
        <f>+F36+4</f>
        <v>45846</v>
      </c>
      <c r="G37" s="47" t="s">
        <v>43</v>
      </c>
      <c r="H37" s="142"/>
      <c r="I37" s="42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</row>
    <row r="38" spans="1:64" s="36" customFormat="1" ht="30" customHeight="1" x14ac:dyDescent="0.15">
      <c r="A38" s="47">
        <v>27</v>
      </c>
      <c r="B38" s="63"/>
      <c r="C38" s="63"/>
      <c r="D38" s="63" t="s">
        <v>78</v>
      </c>
      <c r="E38" s="115" t="s">
        <v>17</v>
      </c>
      <c r="F38" s="66">
        <v>45849</v>
      </c>
      <c r="G38" s="63" t="s">
        <v>28</v>
      </c>
      <c r="H38" s="142"/>
      <c r="I38" s="42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</row>
    <row r="39" spans="1:64" s="36" customFormat="1" ht="27" customHeight="1" x14ac:dyDescent="0.15">
      <c r="A39" s="47">
        <v>28</v>
      </c>
      <c r="B39" s="42"/>
      <c r="C39" s="42"/>
      <c r="D39" s="44" t="s">
        <v>92</v>
      </c>
      <c r="E39" s="116" t="s">
        <v>16</v>
      </c>
      <c r="F39" s="46">
        <v>45853</v>
      </c>
      <c r="G39" s="95" t="s">
        <v>83</v>
      </c>
      <c r="H39" s="142"/>
      <c r="I39" s="99" t="s">
        <v>93</v>
      </c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</row>
    <row r="40" spans="1:64" s="36" customFormat="1" ht="27.95" customHeight="1" x14ac:dyDescent="0.15">
      <c r="A40" s="47">
        <v>29</v>
      </c>
      <c r="B40" s="63"/>
      <c r="C40" s="63"/>
      <c r="D40" s="63" t="s">
        <v>63</v>
      </c>
      <c r="E40" s="115" t="s">
        <v>17</v>
      </c>
      <c r="F40" s="66">
        <v>45856</v>
      </c>
      <c r="G40" s="96" t="s">
        <v>29</v>
      </c>
      <c r="H40" s="142"/>
      <c r="I40" s="97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</row>
    <row r="41" spans="1:64" s="36" customFormat="1" ht="30" customHeight="1" x14ac:dyDescent="0.2">
      <c r="A41" s="50"/>
      <c r="E41" s="94"/>
      <c r="H41" s="15"/>
      <c r="I41" s="50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</row>
    <row r="42" spans="1:64" s="36" customFormat="1" ht="34.5" customHeight="1" x14ac:dyDescent="0.2">
      <c r="A42" s="112"/>
      <c r="E42" s="94"/>
      <c r="H42" s="15"/>
      <c r="I42" s="50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</row>
    <row r="43" spans="1:64" s="36" customFormat="1" x14ac:dyDescent="0.2">
      <c r="A43" s="50"/>
      <c r="E43" s="94"/>
      <c r="F43" s="92"/>
      <c r="H43" s="15"/>
      <c r="I43" s="35"/>
      <c r="J43" s="1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</row>
    <row r="44" spans="1:64" s="36" customFormat="1" x14ac:dyDescent="0.2">
      <c r="A44" s="112"/>
      <c r="E44" s="53"/>
      <c r="F44" s="92"/>
      <c r="H44" s="15"/>
      <c r="I44" s="35"/>
      <c r="J44" s="1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</row>
    <row r="45" spans="1:64" x14ac:dyDescent="0.25">
      <c r="A45" s="113"/>
      <c r="B45" s="27"/>
      <c r="C45" s="28"/>
      <c r="D45" s="36"/>
      <c r="E45" s="117"/>
      <c r="F45" s="20"/>
      <c r="G45" s="35"/>
      <c r="H45" s="15"/>
      <c r="I45" s="20"/>
      <c r="J45" s="15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</row>
    <row r="46" spans="1:64" x14ac:dyDescent="0.25">
      <c r="B46" s="27"/>
      <c r="D46" s="59" t="s">
        <v>86</v>
      </c>
      <c r="E46" s="118" t="s">
        <v>13</v>
      </c>
      <c r="F46" s="30"/>
      <c r="G46" s="20"/>
      <c r="H46" s="15"/>
      <c r="I46" s="15"/>
      <c r="J46" s="15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</row>
    <row r="47" spans="1:64" x14ac:dyDescent="0.25">
      <c r="B47" s="27"/>
      <c r="C47" s="28"/>
      <c r="D47" s="30" t="s">
        <v>12</v>
      </c>
      <c r="E47" s="119"/>
      <c r="F47" s="56"/>
      <c r="G47" s="20"/>
      <c r="H47" s="15"/>
      <c r="I47" s="15"/>
      <c r="J47" s="15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</row>
    <row r="48" spans="1:64" x14ac:dyDescent="0.25">
      <c r="B48" s="27"/>
      <c r="C48" s="28"/>
      <c r="D48" s="31" t="s">
        <v>14</v>
      </c>
      <c r="E48" s="120">
        <f>COUNTIF($G$9:$G$40,"=J. J. COSSIO (H)")</f>
        <v>8</v>
      </c>
      <c r="F48" s="56"/>
      <c r="G48" s="20"/>
      <c r="H48" s="15"/>
      <c r="I48" s="15"/>
      <c r="J48" s="15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</row>
    <row r="49" spans="2:64" x14ac:dyDescent="0.25">
      <c r="B49" s="27"/>
      <c r="C49" s="28"/>
      <c r="D49" s="32" t="s">
        <v>20</v>
      </c>
      <c r="E49" s="120">
        <f>COUNTIF($G$9:$G$40,"=M. PARADA")</f>
        <v>7</v>
      </c>
      <c r="F49" s="56"/>
      <c r="G49" s="20"/>
      <c r="H49" s="15"/>
      <c r="I49" s="15"/>
      <c r="J49" s="15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</row>
    <row r="50" spans="2:64" x14ac:dyDescent="0.25">
      <c r="B50" s="27"/>
      <c r="C50" s="15"/>
      <c r="D50" s="31" t="s">
        <v>22</v>
      </c>
      <c r="E50" s="120">
        <f>COUNTIF($G$9:$G$40,"=J. NIETO")</f>
        <v>7</v>
      </c>
      <c r="F50" s="56"/>
      <c r="G50" s="20"/>
      <c r="H50" s="15"/>
      <c r="I50" s="15"/>
      <c r="J50" s="15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</row>
    <row r="51" spans="2:64" x14ac:dyDescent="0.25">
      <c r="B51" s="27"/>
      <c r="C51" s="28"/>
      <c r="D51" s="55" t="s">
        <v>44</v>
      </c>
      <c r="E51" s="120">
        <f>COUNTIF($G$9:$G$40,"=G. POUSO")</f>
        <v>7</v>
      </c>
      <c r="F51" s="56"/>
      <c r="G51" s="20"/>
      <c r="H51" s="15"/>
      <c r="I51" s="15"/>
      <c r="J51" s="15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</row>
    <row r="52" spans="2:64" x14ac:dyDescent="0.25">
      <c r="B52" s="8"/>
      <c r="C52" s="15"/>
      <c r="D52" s="33" t="s">
        <v>26</v>
      </c>
      <c r="E52" s="119">
        <f>SUM(E48:E51)</f>
        <v>29</v>
      </c>
      <c r="F52" s="56">
        <f>SUM(E48:E51)</f>
        <v>29</v>
      </c>
      <c r="G52" s="20"/>
      <c r="H52" s="15"/>
      <c r="I52" s="15"/>
      <c r="J52" s="15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</row>
    <row r="53" spans="2:64" x14ac:dyDescent="0.25">
      <c r="B53" s="8"/>
      <c r="C53" s="28"/>
      <c r="F53" s="18"/>
      <c r="G53" s="20"/>
      <c r="H53" s="15"/>
      <c r="I53" s="15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</row>
    <row r="54" spans="2:64" ht="15.75" x14ac:dyDescent="0.25">
      <c r="B54" s="12"/>
      <c r="C54" s="14"/>
      <c r="D54" s="26" t="s">
        <v>25</v>
      </c>
      <c r="F54" s="29"/>
      <c r="H54" s="15"/>
      <c r="I54" s="15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</row>
    <row r="55" spans="2:64" x14ac:dyDescent="0.25">
      <c r="B55" s="12"/>
      <c r="C55" s="14"/>
      <c r="D55" s="15"/>
      <c r="F55" s="29"/>
      <c r="H55" s="15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</row>
    <row r="56" spans="2:64" x14ac:dyDescent="0.25">
      <c r="B56" s="12"/>
      <c r="C56" s="14"/>
      <c r="D56" s="11"/>
      <c r="F56" s="5"/>
      <c r="H56" s="15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</row>
    <row r="57" spans="2:64" x14ac:dyDescent="0.25">
      <c r="B57" s="12"/>
      <c r="C57" s="14"/>
      <c r="D57" s="11"/>
      <c r="F57" s="5"/>
      <c r="H57" s="15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</row>
    <row r="58" spans="2:64" x14ac:dyDescent="0.25">
      <c r="B58" s="12"/>
      <c r="C58" s="14"/>
      <c r="D58" s="11"/>
      <c r="F58" s="5"/>
      <c r="H58" s="15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</row>
    <row r="59" spans="2:64" x14ac:dyDescent="0.25">
      <c r="B59" s="12"/>
      <c r="C59" s="14"/>
      <c r="D59" s="11"/>
      <c r="F59" s="5"/>
      <c r="H59" s="15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</row>
    <row r="60" spans="2:64" x14ac:dyDescent="0.25">
      <c r="B60" s="12"/>
      <c r="C60" s="14"/>
      <c r="D60" s="11"/>
      <c r="F60" s="5"/>
      <c r="H60" s="15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</row>
    <row r="61" spans="2:64" x14ac:dyDescent="0.25">
      <c r="B61" s="12"/>
      <c r="C61" s="14"/>
      <c r="D61" s="11"/>
      <c r="F61" s="5"/>
      <c r="H61" s="15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</row>
    <row r="62" spans="2:64" x14ac:dyDescent="0.25">
      <c r="B62" s="12"/>
      <c r="C62" s="14"/>
      <c r="D62" s="11"/>
      <c r="F62" s="5"/>
      <c r="H62" s="15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</row>
    <row r="63" spans="2:64" x14ac:dyDescent="0.25">
      <c r="F63" s="5"/>
      <c r="H63" s="15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</row>
    <row r="64" spans="2:64" x14ac:dyDescent="0.25">
      <c r="B64" s="12"/>
      <c r="C64" s="14"/>
      <c r="D64" s="11"/>
      <c r="F64" s="5"/>
      <c r="H64" s="15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</row>
    <row r="65" spans="1:65" x14ac:dyDescent="0.25">
      <c r="C65" s="14"/>
      <c r="D65" s="11"/>
      <c r="F65" s="5"/>
      <c r="H65" s="15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</row>
    <row r="66" spans="1:65" x14ac:dyDescent="0.25">
      <c r="C66" s="14"/>
      <c r="D66" s="11"/>
      <c r="F66" s="5"/>
      <c r="H66" s="15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</row>
    <row r="67" spans="1:65" x14ac:dyDescent="0.25">
      <c r="C67" s="3"/>
      <c r="F67" s="5"/>
      <c r="H67" s="15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</row>
    <row r="68" spans="1:65" x14ac:dyDescent="0.25">
      <c r="C68" s="3"/>
      <c r="F68" s="5"/>
      <c r="H68" s="11"/>
      <c r="I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</row>
    <row r="69" spans="1:65" x14ac:dyDescent="0.25">
      <c r="C69" s="3"/>
      <c r="F69" s="5"/>
      <c r="H69" s="11"/>
      <c r="I69" s="11"/>
    </row>
    <row r="70" spans="1:65" x14ac:dyDescent="0.25">
      <c r="C70" s="3"/>
      <c r="F70" s="5"/>
      <c r="I70" s="11"/>
    </row>
    <row r="71" spans="1:65" x14ac:dyDescent="0.25">
      <c r="C71" s="3"/>
      <c r="F71" s="5"/>
    </row>
    <row r="72" spans="1:65" x14ac:dyDescent="0.25">
      <c r="C72" s="3"/>
      <c r="F72" s="5"/>
    </row>
    <row r="73" spans="1:65" x14ac:dyDescent="0.25">
      <c r="C73" s="3"/>
      <c r="F73" s="5"/>
    </row>
    <row r="74" spans="1:65" x14ac:dyDescent="0.25">
      <c r="C74" s="3"/>
      <c r="F74" s="5"/>
    </row>
    <row r="75" spans="1:65" x14ac:dyDescent="0.25">
      <c r="C75" s="3"/>
      <c r="F75" s="5"/>
    </row>
    <row r="76" spans="1:65" x14ac:dyDescent="0.25">
      <c r="C76" s="3"/>
      <c r="F76" s="5"/>
    </row>
    <row r="77" spans="1:65" x14ac:dyDescent="0.25">
      <c r="C77" s="3"/>
      <c r="F77" s="6"/>
    </row>
    <row r="78" spans="1:65" s="9" customFormat="1" x14ac:dyDescent="0.25">
      <c r="A78" s="109"/>
      <c r="B78" s="7"/>
      <c r="C78" s="3"/>
      <c r="D78"/>
      <c r="E78" s="114"/>
      <c r="F78" s="6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</row>
    <row r="79" spans="1:65" s="9" customFormat="1" x14ac:dyDescent="0.25">
      <c r="A79" s="109"/>
      <c r="B79" s="7"/>
      <c r="C79" s="3"/>
      <c r="D79"/>
      <c r="E79" s="114"/>
      <c r="F79" s="6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</row>
    <row r="80" spans="1:65" s="9" customFormat="1" x14ac:dyDescent="0.25">
      <c r="A80" s="109"/>
      <c r="B80" s="7"/>
      <c r="C80" s="3"/>
      <c r="D80"/>
      <c r="E80" s="114"/>
      <c r="F80" s="6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</row>
    <row r="81" spans="1:65" s="9" customFormat="1" x14ac:dyDescent="0.25">
      <c r="A81" s="109"/>
      <c r="B81" s="7"/>
      <c r="C81" s="3"/>
      <c r="D81"/>
      <c r="E81" s="114"/>
      <c r="F81" s="6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</row>
    <row r="82" spans="1:65" s="9" customFormat="1" x14ac:dyDescent="0.25">
      <c r="A82" s="109"/>
      <c r="B82" s="7"/>
      <c r="C82" s="3"/>
      <c r="D82"/>
      <c r="E82" s="114"/>
      <c r="F82" s="6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</row>
    <row r="83" spans="1:65" s="9" customFormat="1" x14ac:dyDescent="0.25">
      <c r="A83" s="109"/>
      <c r="B83" s="7"/>
      <c r="C83" s="3"/>
      <c r="D83"/>
      <c r="E83" s="114"/>
      <c r="F83" s="6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</row>
    <row r="84" spans="1:65" s="9" customFormat="1" x14ac:dyDescent="0.25">
      <c r="A84" s="109"/>
      <c r="B84" s="7"/>
      <c r="C84" s="3"/>
      <c r="D84"/>
      <c r="E84" s="114"/>
      <c r="F84" s="6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</row>
    <row r="85" spans="1:65" s="9" customFormat="1" x14ac:dyDescent="0.25">
      <c r="A85" s="109"/>
      <c r="B85" s="7"/>
      <c r="C85" s="3"/>
      <c r="D85"/>
      <c r="E85" s="114"/>
      <c r="F85" s="6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</row>
    <row r="86" spans="1:65" s="9" customFormat="1" x14ac:dyDescent="0.25">
      <c r="A86" s="109"/>
      <c r="B86" s="7"/>
      <c r="C86" s="3"/>
      <c r="D86"/>
      <c r="E86" s="114"/>
      <c r="F86" s="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</row>
    <row r="87" spans="1:65" s="9" customFormat="1" x14ac:dyDescent="0.25">
      <c r="A87" s="109"/>
      <c r="B87" s="7"/>
      <c r="C87" s="3"/>
      <c r="D87"/>
      <c r="E87" s="114"/>
      <c r="F87" s="6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</row>
    <row r="88" spans="1:65" s="9" customFormat="1" x14ac:dyDescent="0.25">
      <c r="A88" s="109"/>
      <c r="B88" s="7"/>
      <c r="C88" s="3"/>
      <c r="D88"/>
      <c r="E88" s="114"/>
      <c r="F88" s="6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</row>
    <row r="89" spans="1:65" s="9" customFormat="1" x14ac:dyDescent="0.25">
      <c r="A89" s="109"/>
      <c r="B89" s="7"/>
      <c r="C89" s="3"/>
      <c r="D89"/>
      <c r="E89" s="114"/>
      <c r="F89" s="6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</row>
    <row r="90" spans="1:65" s="9" customFormat="1" x14ac:dyDescent="0.25">
      <c r="A90" s="109"/>
      <c r="B90" s="7"/>
      <c r="C90" s="3"/>
      <c r="D90"/>
      <c r="E90" s="114"/>
      <c r="F90" s="6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</row>
    <row r="91" spans="1:65" s="9" customFormat="1" x14ac:dyDescent="0.25">
      <c r="A91" s="109"/>
      <c r="B91" s="7"/>
      <c r="C91" s="3"/>
      <c r="D91"/>
      <c r="E91" s="114"/>
      <c r="F91" s="6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</row>
    <row r="92" spans="1:65" s="9" customFormat="1" x14ac:dyDescent="0.25">
      <c r="A92" s="109"/>
      <c r="B92" s="7"/>
      <c r="C92" s="3"/>
      <c r="D92"/>
      <c r="E92" s="114"/>
      <c r="F92" s="6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</row>
    <row r="93" spans="1:65" s="9" customFormat="1" x14ac:dyDescent="0.25">
      <c r="A93" s="109"/>
      <c r="B93" s="7"/>
      <c r="C93" s="3"/>
      <c r="D93"/>
      <c r="E93" s="114"/>
      <c r="F93" s="6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</row>
    <row r="94" spans="1:65" s="9" customFormat="1" x14ac:dyDescent="0.25">
      <c r="A94" s="109"/>
      <c r="B94" s="7"/>
      <c r="C94" s="3"/>
      <c r="D94"/>
      <c r="E94" s="114"/>
      <c r="F94" s="6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</row>
    <row r="95" spans="1:65" s="9" customFormat="1" x14ac:dyDescent="0.25">
      <c r="A95" s="109"/>
      <c r="B95" s="7"/>
      <c r="C95" s="3"/>
      <c r="D95"/>
      <c r="E95" s="114"/>
      <c r="F95" s="6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</row>
    <row r="96" spans="1:65" s="9" customFormat="1" x14ac:dyDescent="0.25">
      <c r="A96" s="109"/>
      <c r="B96" s="7"/>
      <c r="C96" s="3"/>
      <c r="D96"/>
      <c r="E96" s="114"/>
      <c r="F96" s="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</row>
    <row r="97" spans="1:65" s="9" customFormat="1" x14ac:dyDescent="0.25">
      <c r="A97" s="109"/>
      <c r="B97" s="7"/>
      <c r="C97" s="3"/>
      <c r="D97"/>
      <c r="E97" s="114"/>
      <c r="F97" s="6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</row>
    <row r="98" spans="1:65" s="9" customFormat="1" x14ac:dyDescent="0.25">
      <c r="A98" s="109"/>
      <c r="B98" s="7"/>
      <c r="C98"/>
      <c r="D98"/>
      <c r="E98" s="114"/>
      <c r="F98" s="6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</row>
    <row r="99" spans="1:65" s="9" customFormat="1" x14ac:dyDescent="0.25">
      <c r="A99" s="109"/>
      <c r="B99" s="7"/>
      <c r="C99"/>
      <c r="D99"/>
      <c r="E99" s="114"/>
      <c r="F99" s="6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</row>
    <row r="100" spans="1:65" s="9" customFormat="1" x14ac:dyDescent="0.25">
      <c r="A100" s="109"/>
      <c r="B100" s="7"/>
      <c r="C100"/>
      <c r="D100"/>
      <c r="E100" s="114"/>
      <c r="F100" s="6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</row>
    <row r="101" spans="1:65" s="9" customFormat="1" x14ac:dyDescent="0.25">
      <c r="A101" s="109"/>
      <c r="B101" s="7"/>
      <c r="C101"/>
      <c r="D101"/>
      <c r="E101" s="114"/>
      <c r="F101" s="6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</row>
    <row r="102" spans="1:65" s="9" customFormat="1" x14ac:dyDescent="0.25">
      <c r="A102" s="109"/>
      <c r="B102" s="7"/>
      <c r="C102"/>
      <c r="D102"/>
      <c r="E102" s="114"/>
      <c r="F102" s="6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</row>
    <row r="103" spans="1:65" s="9" customFormat="1" x14ac:dyDescent="0.25">
      <c r="A103" s="109"/>
      <c r="B103" s="7"/>
      <c r="C103"/>
      <c r="D103"/>
      <c r="E103" s="114"/>
      <c r="F103" s="6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</row>
    <row r="104" spans="1:65" s="9" customFormat="1" x14ac:dyDescent="0.25">
      <c r="A104" s="109"/>
      <c r="B104" s="7"/>
      <c r="C104"/>
      <c r="D104"/>
      <c r="E104" s="114"/>
      <c r="F104" s="6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</row>
    <row r="105" spans="1:65" s="9" customFormat="1" x14ac:dyDescent="0.25">
      <c r="A105" s="109"/>
      <c r="B105" s="7"/>
      <c r="C105"/>
      <c r="D105"/>
      <c r="E105" s="114"/>
      <c r="F105" s="6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</row>
    <row r="106" spans="1:65" s="9" customFormat="1" x14ac:dyDescent="0.25">
      <c r="A106" s="109"/>
      <c r="B106" s="7"/>
      <c r="C106"/>
      <c r="D106"/>
      <c r="E106" s="114"/>
      <c r="F106" s="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</row>
    <row r="107" spans="1:65" s="9" customFormat="1" x14ac:dyDescent="0.25">
      <c r="A107" s="109"/>
      <c r="B107" s="7"/>
      <c r="C107"/>
      <c r="D107"/>
      <c r="E107" s="114"/>
      <c r="F107" s="6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</row>
    <row r="108" spans="1:65" s="9" customFormat="1" x14ac:dyDescent="0.25">
      <c r="A108" s="109"/>
      <c r="B108" s="7"/>
      <c r="C108"/>
      <c r="D108"/>
      <c r="E108" s="114"/>
      <c r="F108" s="6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</row>
    <row r="109" spans="1:65" s="9" customFormat="1" x14ac:dyDescent="0.25">
      <c r="A109" s="109"/>
      <c r="B109" s="7"/>
      <c r="C109"/>
      <c r="D109"/>
      <c r="E109" s="114"/>
      <c r="F109" s="6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</row>
    <row r="110" spans="1:65" s="9" customFormat="1" x14ac:dyDescent="0.25">
      <c r="A110" s="109"/>
      <c r="B110" s="7"/>
      <c r="C110"/>
      <c r="D110"/>
      <c r="E110" s="114"/>
      <c r="F110" s="6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</row>
    <row r="111" spans="1:65" s="9" customFormat="1" x14ac:dyDescent="0.25">
      <c r="A111" s="109"/>
      <c r="B111" s="7"/>
      <c r="C111"/>
      <c r="D111"/>
      <c r="E111" s="114"/>
      <c r="F111" s="6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</row>
    <row r="112" spans="1:65" s="9" customFormat="1" x14ac:dyDescent="0.25">
      <c r="A112" s="109"/>
      <c r="B112" s="7"/>
      <c r="C112"/>
      <c r="D112"/>
      <c r="E112" s="114"/>
      <c r="F112" s="4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</row>
    <row r="113" spans="1:65" s="9" customFormat="1" x14ac:dyDescent="0.25">
      <c r="A113" s="109"/>
      <c r="B113" s="7"/>
      <c r="C113"/>
      <c r="D113"/>
      <c r="E113" s="114"/>
      <c r="F113" s="4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</row>
  </sheetData>
  <mergeCells count="11">
    <mergeCell ref="F7:F8"/>
    <mergeCell ref="A7:A8"/>
    <mergeCell ref="B7:B8"/>
    <mergeCell ref="C7:C8"/>
    <mergeCell ref="D7:D8"/>
    <mergeCell ref="E7:E8"/>
    <mergeCell ref="G7:G8"/>
    <mergeCell ref="I7:I8"/>
    <mergeCell ref="H9:H22"/>
    <mergeCell ref="H23:H35"/>
    <mergeCell ref="H36:H40"/>
  </mergeCells>
  <hyperlinks>
    <hyperlink ref="D54" r:id="rId1" xr:uid="{85330280-CDF1-4A33-A186-6D312B8F0FD5}"/>
  </hyperlinks>
  <pageMargins left="0.70866141732283472" right="0.70866141732283472" top="0.74803149606299213" bottom="0.74803149606299213" header="0.31496062992125984" footer="0.31496062992125984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6469-BEC8-481E-B734-F5ACE2909801}">
  <dimension ref="B4:I13"/>
  <sheetViews>
    <sheetView workbookViewId="0">
      <selection activeCell="E15" sqref="E15"/>
    </sheetView>
  </sheetViews>
  <sheetFormatPr baseColWidth="10" defaultRowHeight="12" x14ac:dyDescent="0.15"/>
  <sheetData>
    <row r="4" spans="2:9" ht="15" x14ac:dyDescent="0.15">
      <c r="B4" s="100" t="s">
        <v>118</v>
      </c>
    </row>
    <row r="5" spans="2:9" ht="15" x14ac:dyDescent="0.15">
      <c r="B5" s="100"/>
    </row>
    <row r="6" spans="2:9" ht="15" x14ac:dyDescent="0.15">
      <c r="B6" s="100" t="s">
        <v>119</v>
      </c>
      <c r="D6" s="100" t="s">
        <v>121</v>
      </c>
      <c r="E6" s="121"/>
      <c r="F6" s="121"/>
      <c r="G6" s="121"/>
      <c r="H6" s="121"/>
      <c r="I6" s="121"/>
    </row>
    <row r="9" spans="2:9" ht="15" x14ac:dyDescent="0.15">
      <c r="B9" s="100" t="s">
        <v>120</v>
      </c>
      <c r="D9" s="100" t="s">
        <v>122</v>
      </c>
    </row>
    <row r="10" spans="2:9" ht="15" x14ac:dyDescent="0.15">
      <c r="B10" s="101"/>
    </row>
    <row r="11" spans="2:9" ht="15" x14ac:dyDescent="0.15">
      <c r="B11" s="101"/>
    </row>
    <row r="12" spans="2:9" ht="15" x14ac:dyDescent="0.15">
      <c r="B12" s="100"/>
    </row>
    <row r="13" spans="2:9" ht="15" x14ac:dyDescent="0.15">
      <c r="B13" s="10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7EC81-FAF9-44B6-A790-BA90C79E2153}">
  <dimension ref="A1"/>
  <sheetViews>
    <sheetView zoomScaleNormal="100" workbookViewId="0"/>
  </sheetViews>
  <sheetFormatPr baseColWidth="10" defaultRowHeight="12" x14ac:dyDescent="0.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4:B58"/>
  <sheetViews>
    <sheetView topLeftCell="A9" workbookViewId="0">
      <selection activeCell="N20" sqref="N20"/>
    </sheetView>
  </sheetViews>
  <sheetFormatPr baseColWidth="10" defaultRowHeight="12" x14ac:dyDescent="0.15"/>
  <sheetData>
    <row r="4" spans="2:2" ht="15" x14ac:dyDescent="0.15">
      <c r="B4" s="67"/>
    </row>
    <row r="5" spans="2:2" ht="15.75" x14ac:dyDescent="0.15">
      <c r="B5" s="78"/>
    </row>
    <row r="6" spans="2:2" ht="15" x14ac:dyDescent="0.15">
      <c r="B6" s="79"/>
    </row>
    <row r="7" spans="2:2" ht="15" x14ac:dyDescent="0.15">
      <c r="B7" s="80"/>
    </row>
    <row r="8" spans="2:2" ht="14.25" x14ac:dyDescent="0.15">
      <c r="B8" s="81"/>
    </row>
    <row r="9" spans="2:2" ht="14.25" x14ac:dyDescent="0.15">
      <c r="B9" s="82"/>
    </row>
    <row r="10" spans="2:2" ht="14.25" x14ac:dyDescent="0.15">
      <c r="B10" s="82"/>
    </row>
    <row r="11" spans="2:2" ht="15" x14ac:dyDescent="0.15">
      <c r="B11" s="83"/>
    </row>
    <row r="12" spans="2:2" ht="15" x14ac:dyDescent="0.15">
      <c r="B12" s="84"/>
    </row>
    <row r="13" spans="2:2" ht="14.25" x14ac:dyDescent="0.15">
      <c r="B13" s="82"/>
    </row>
    <row r="14" spans="2:2" ht="14.25" x14ac:dyDescent="0.15">
      <c r="B14" s="82"/>
    </row>
    <row r="15" spans="2:2" ht="15" x14ac:dyDescent="0.15">
      <c r="B15" s="83"/>
    </row>
    <row r="16" spans="2:2" ht="15" x14ac:dyDescent="0.15">
      <c r="B16" s="84"/>
    </row>
    <row r="17" spans="2:2" ht="14.25" x14ac:dyDescent="0.15">
      <c r="B17" s="82"/>
    </row>
    <row r="18" spans="2:2" ht="14.25" x14ac:dyDescent="0.15">
      <c r="B18" s="82"/>
    </row>
    <row r="19" spans="2:2" ht="14.25" x14ac:dyDescent="0.15">
      <c r="B19" s="82"/>
    </row>
    <row r="20" spans="2:2" ht="15" x14ac:dyDescent="0.15">
      <c r="B20" s="84"/>
    </row>
    <row r="21" spans="2:2" ht="14.25" x14ac:dyDescent="0.15">
      <c r="B21" s="82"/>
    </row>
    <row r="22" spans="2:2" x14ac:dyDescent="0.15">
      <c r="B22" s="9"/>
    </row>
    <row r="23" spans="2:2" x14ac:dyDescent="0.15">
      <c r="B23" s="9"/>
    </row>
    <row r="28" spans="2:2" x14ac:dyDescent="0.15">
      <c r="B28" s="9"/>
    </row>
    <row r="34" spans="2:2" x14ac:dyDescent="0.15">
      <c r="B34" s="9"/>
    </row>
    <row r="40" spans="2:2" x14ac:dyDescent="0.15">
      <c r="B40" s="9"/>
    </row>
    <row r="46" spans="2:2" x14ac:dyDescent="0.15">
      <c r="B46" s="9"/>
    </row>
    <row r="50" spans="2:2" x14ac:dyDescent="0.15">
      <c r="B50" s="9"/>
    </row>
    <row r="54" spans="2:2" x14ac:dyDescent="0.15">
      <c r="B54" s="9"/>
    </row>
    <row r="58" spans="2:2" x14ac:dyDescent="0.15">
      <c r="B58" s="9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41626-6174-4E0E-8589-E12FA37511BF}">
  <dimension ref="A1"/>
  <sheetViews>
    <sheetView workbookViewId="0"/>
  </sheetViews>
  <sheetFormatPr baseColWidth="10" defaultRowHeight="12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CLASES DE TEORIA</vt:lpstr>
      <vt:lpstr>PRIMER CUATRIMESTRE 2026</vt:lpstr>
      <vt:lpstr>PRIMER CUATRIMESTRE 2025</vt:lpstr>
      <vt:lpstr>CAMBIOS</vt:lpstr>
      <vt:lpstr>FERIADOS</vt:lpstr>
      <vt:lpstr>CALENDARIO</vt:lpstr>
      <vt:lpstr>Hoja1</vt:lpstr>
      <vt:lpstr>CALENDARIO!_GoBack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Juan Jose Cossio</cp:lastModifiedBy>
  <cp:lastPrinted>2026-03-31T21:03:13Z</cp:lastPrinted>
  <dcterms:created xsi:type="dcterms:W3CDTF">1999-02-16T14:20:27Z</dcterms:created>
  <dcterms:modified xsi:type="dcterms:W3CDTF">2026-03-31T21:04:14Z</dcterms:modified>
</cp:coreProperties>
</file>